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MODELOS\"/>
    </mc:Choice>
  </mc:AlternateContent>
  <xr:revisionPtr revIDLastSave="0" documentId="13_ncr:1_{B32784F0-F209-40AB-9A13-B93517C44DC4}" xr6:coauthVersionLast="47" xr6:coauthVersionMax="47" xr10:uidLastSave="{00000000-0000-0000-0000-000000000000}"/>
  <bookViews>
    <workbookView xWindow="-108" yWindow="-108" windowWidth="23256" windowHeight="12720" firstSheet="1" activeTab="8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20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" i="13" l="1"/>
  <c r="L14" i="13"/>
  <c r="P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W23" i="13"/>
  <c r="Y23" i="13"/>
  <c r="AI23" i="13"/>
  <c r="AK23" i="13"/>
  <c r="AQ23" i="13"/>
  <c r="W24" i="13"/>
  <c r="Y24" i="13"/>
  <c r="AG24" i="13"/>
  <c r="AI24" i="13"/>
  <c r="AK24" i="13"/>
  <c r="AQ24" i="13"/>
  <c r="W25" i="13"/>
  <c r="Y25" i="13"/>
  <c r="AG25" i="13"/>
  <c r="AK25" i="13"/>
  <c r="AQ25" i="13"/>
  <c r="W26" i="13"/>
  <c r="Y26" i="13"/>
  <c r="AK26" i="13"/>
  <c r="AQ26" i="13"/>
  <c r="W27" i="13"/>
  <c r="Y27" i="13"/>
  <c r="AK27" i="13"/>
  <c r="AQ27" i="13"/>
  <c r="U23" i="13"/>
  <c r="T24" i="13"/>
  <c r="U24" i="13"/>
  <c r="U25" i="13"/>
  <c r="U26" i="13"/>
  <c r="U27" i="13"/>
  <c r="P23" i="13"/>
  <c r="AG23" i="13" s="1"/>
  <c r="Q23" i="13"/>
  <c r="P24" i="13"/>
  <c r="Q24" i="13"/>
  <c r="P25" i="13"/>
  <c r="Q25" i="13"/>
  <c r="P26" i="13"/>
  <c r="AG26" i="13" s="1"/>
  <c r="Q26" i="13"/>
  <c r="P27" i="13"/>
  <c r="AG27" i="13" s="1"/>
  <c r="Q27" i="13"/>
  <c r="N23" i="13"/>
  <c r="N24" i="13"/>
  <c r="M23" i="13"/>
  <c r="T23" i="13" s="1"/>
  <c r="M24" i="13"/>
  <c r="AJ15" i="13"/>
  <c r="J22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T27" i="13" s="1"/>
  <c r="M26" i="13"/>
  <c r="T26" i="13" s="1"/>
  <c r="M25" i="13"/>
  <c r="T25" i="13" s="1"/>
  <c r="M22" i="13"/>
  <c r="T22" i="13" s="1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Z15" i="13" s="1"/>
  <c r="L26" i="13"/>
  <c r="L25" i="13"/>
  <c r="L13" i="13"/>
  <c r="L12" i="13"/>
  <c r="N27" i="13"/>
  <c r="AI27" i="13" s="1"/>
  <c r="N26" i="13"/>
  <c r="AI26" i="13" s="1"/>
  <c r="N25" i="13"/>
  <c r="AI25" i="13" s="1"/>
  <c r="AO22" i="13"/>
  <c r="AO23" i="13" s="1"/>
  <c r="AO24" i="13" s="1"/>
  <c r="AO25" i="13" s="1"/>
  <c r="AO26" i="13" s="1"/>
  <c r="AO27" i="13" s="1"/>
  <c r="AN22" i="13"/>
  <c r="AN23" i="13" s="1"/>
  <c r="AN24" i="13" s="1"/>
  <c r="AN25" i="13" s="1"/>
  <c r="AN26" i="13" s="1"/>
  <c r="AN27" i="13" s="1"/>
  <c r="AK22" i="13"/>
  <c r="Y22" i="13"/>
  <c r="AQ22" i="13"/>
  <c r="Q22" i="13"/>
  <c r="P22" i="13"/>
  <c r="AG22" i="13" s="1"/>
  <c r="N22" i="13"/>
  <c r="AI22" i="13" s="1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O16" i="13"/>
  <c r="AN16" i="13"/>
  <c r="AK16" i="13"/>
  <c r="Y16" i="13"/>
  <c r="W16" i="13"/>
  <c r="U16" i="13"/>
  <c r="AQ16" i="13"/>
  <c r="Q16" i="13"/>
  <c r="P16" i="13"/>
  <c r="AG16" i="13" s="1"/>
  <c r="O16" i="13"/>
  <c r="N16" i="13"/>
  <c r="AI16" i="13" s="1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Z16" i="13" l="1"/>
  <c r="O17" i="13"/>
  <c r="AJ17" i="13" s="1"/>
  <c r="AJ16" i="13"/>
  <c r="O18" i="13" l="1"/>
  <c r="Z17" i="13"/>
  <c r="O19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J19" i="13" l="1"/>
  <c r="Z19" i="13"/>
  <c r="AJ18" i="13"/>
  <c r="Z18" i="13"/>
  <c r="O20" i="13"/>
  <c r="AK14" i="13"/>
  <c r="AJ20" i="13" l="1"/>
  <c r="Z20" i="13"/>
  <c r="O21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1" i="13" l="1"/>
  <c r="Z21" i="13"/>
  <c r="O22" i="13"/>
  <c r="J10" i="13"/>
  <c r="J11" i="13"/>
  <c r="J9" i="13"/>
  <c r="O23" i="13" l="1"/>
  <c r="AJ22" i="13"/>
  <c r="Z22" i="13"/>
  <c r="X1" i="9"/>
  <c r="T1" i="9"/>
  <c r="P1" i="9"/>
  <c r="L1" i="9"/>
  <c r="B1" i="9"/>
  <c r="W6" i="13" s="1"/>
  <c r="G1" i="9"/>
  <c r="W9" i="13" s="1"/>
  <c r="O24" i="13" l="1"/>
  <c r="AJ23" i="13"/>
  <c r="Z23" i="13"/>
  <c r="W7" i="13"/>
  <c r="W8" i="13"/>
  <c r="W12" i="13"/>
  <c r="W4" i="13"/>
  <c r="W5" i="13"/>
  <c r="W10" i="13"/>
  <c r="W13" i="13"/>
  <c r="W11" i="13"/>
  <c r="W14" i="13"/>
  <c r="O25" i="13" l="1"/>
  <c r="AJ24" i="13"/>
  <c r="Z24" i="13"/>
  <c r="N9" i="13"/>
  <c r="N12" i="13"/>
  <c r="N13" i="13"/>
  <c r="N4" i="13"/>
  <c r="O26" i="13" l="1"/>
  <c r="AJ25" i="13"/>
  <c r="Z25" i="13"/>
  <c r="N10" i="13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O27" i="13" l="1"/>
  <c r="AJ26" i="13"/>
  <c r="Z26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AJ27" i="13" l="1"/>
  <c r="Z27" i="13"/>
  <c r="N7" i="13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J5" i="13" l="1"/>
  <c r="Z5" i="13"/>
  <c r="O6" i="13"/>
  <c r="U12" i="13"/>
  <c r="AC6" i="13"/>
  <c r="AP5" i="13"/>
  <c r="U8" i="13"/>
  <c r="AG5" i="13"/>
  <c r="U6" i="13"/>
  <c r="AJ6" i="13" l="1"/>
  <c r="Z6" i="13"/>
  <c r="O7" i="13"/>
  <c r="AC7" i="13"/>
  <c r="AP6" i="13"/>
  <c r="U9" i="13"/>
  <c r="AI6" i="13"/>
  <c r="AI11" i="13"/>
  <c r="AG6" i="13"/>
  <c r="AI12" i="13"/>
  <c r="AI10" i="13"/>
  <c r="AI7" i="13"/>
  <c r="AI8" i="13"/>
  <c r="AI9" i="13"/>
  <c r="AJ7" i="13" l="1"/>
  <c r="Z7" i="13"/>
  <c r="O8" i="13"/>
  <c r="AC8" i="13"/>
  <c r="AP7" i="13"/>
  <c r="AI13" i="13"/>
  <c r="AG7" i="13"/>
  <c r="AJ8" i="13" l="1"/>
  <c r="Z8" i="13"/>
  <c r="O9" i="13"/>
  <c r="AC9" i="13"/>
  <c r="AP8" i="13"/>
  <c r="AG8" i="13"/>
  <c r="AI14" i="13"/>
  <c r="AJ9" i="13" l="1"/>
  <c r="Z9" i="13"/>
  <c r="O10" i="13"/>
  <c r="AC10" i="13"/>
  <c r="AP9" i="13"/>
  <c r="AG9" i="13"/>
  <c r="AJ10" i="13" l="1"/>
  <c r="Z10" i="13"/>
  <c r="O11" i="13"/>
  <c r="AC11" i="13"/>
  <c r="AC12" i="13" s="1"/>
  <c r="AP10" i="13"/>
  <c r="AG10" i="13"/>
  <c r="AC13" i="13" l="1"/>
  <c r="AC14" i="13" s="1"/>
  <c r="AC15" i="13" s="1"/>
  <c r="AP12" i="13"/>
  <c r="AJ11" i="13"/>
  <c r="O12" i="13"/>
  <c r="Z11" i="13"/>
  <c r="AP11" i="13"/>
  <c r="AG11" i="13"/>
  <c r="O13" i="13" l="1"/>
  <c r="AJ12" i="13"/>
  <c r="Z12" i="13"/>
  <c r="AC16" i="13"/>
  <c r="AP15" i="13"/>
  <c r="AG12" i="13"/>
  <c r="AC17" i="13" l="1"/>
  <c r="AP16" i="13"/>
  <c r="AJ13" i="13"/>
  <c r="O14" i="13"/>
  <c r="Z13" i="13"/>
  <c r="AP13" i="13"/>
  <c r="AG13" i="13"/>
  <c r="AJ14" i="13" l="1"/>
  <c r="Z14" i="13"/>
  <c r="AC18" i="13"/>
  <c r="AP17" i="13"/>
  <c r="AP14" i="13"/>
  <c r="AG14" i="13"/>
  <c r="AC19" i="13" l="1"/>
  <c r="AP18" i="13"/>
  <c r="AC20" i="13" l="1"/>
  <c r="AP19" i="13"/>
  <c r="AC21" i="13" l="1"/>
  <c r="AP20" i="13"/>
  <c r="AC22" i="13" l="1"/>
  <c r="AP21" i="13"/>
  <c r="AC23" i="13" l="1"/>
  <c r="AP22" i="13"/>
  <c r="AP23" i="13" l="1"/>
  <c r="AC24" i="13"/>
  <c r="AC25" i="13" l="1"/>
  <c r="AP24" i="13"/>
  <c r="AC26" i="13" l="1"/>
  <c r="AP25" i="13"/>
  <c r="AC27" i="13" l="1"/>
  <c r="AP27" i="13" s="1"/>
  <c r="AP2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<sst xmlns="http://schemas.openxmlformats.org/spreadsheetml/2006/main" count="64262" uniqueCount="28932">
  <si>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</si>
  <si>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</si>
  <si>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</si>
  <si>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</si>
  <si>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</si>
  <si>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</si>
  <si>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</si>
  <si>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</si>
  <si>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</si>
  <si>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</si>
  <si>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</si>
  <si>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</si>
  <si>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</si>
  <si>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</si>
  <si>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</si>
  <si>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</si>
  <si>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</si>
  <si>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</si>
  <si>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</si>
  <si>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</si>
  <si>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</si>
  <si>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</si>
  <si>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</si>
  <si>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</si>
  <si>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</si>
  <si>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</si>
  <si>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</si>
  <si>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</si>
  <si>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</si>
  <si>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</si>
  <si>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</si>
  <si>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</si>
  <si>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</si>
  <si>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</si>
  <si>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</si>
  <si>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</si>
  <si>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</si>
  <si>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</si>
  <si>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</si>
  <si>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</si>
  <si>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</si>
  <si>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</si>
  <si>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</si>
  <si>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</si>
  <si>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</si>
  <si>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</si>
  <si>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</si>
  <si>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</si>
  <si>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</si>
  <si>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</si>
  <si>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</si>
  <si>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</si>
  <si>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</si>
  <si>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</si>
  <si>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</si>
  <si>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</si>
  <si>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</si>
  <si>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</si>
  <si>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</si>
  <si>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</si>
  <si>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</si>
  <si>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</si>
  <si>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</si>
  <si>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</si>
  <si>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</si>
  <si>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</si>
  <si>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</si>
  <si>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</si>
  <si>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</si>
  <si>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</si>
  <si>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</si>
  <si>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</si>
  <si>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</si>
  <si>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</si>
  <si>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</si>
  <si>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</si>
  <si>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</si>
  <si>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</si>
  <si>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</si>
  <si>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</si>
  <si>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</si>
  <si>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</si>
  <si>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</si>
  <si>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</si>
  <si>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</si>
  <si>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</si>
  <si>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</si>
  <si>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</si>
  <si>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</si>
  <si>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</si>
  <si>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</si>
  <si>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</si>
  <si>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</si>
  <si>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</si>
  <si>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</si>
  <si>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</si>
  <si>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</si>
  <si>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</si>
  <si>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</si>
  <si>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</si>
  <si>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</si>
  <si>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</si>
  <si>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</si>
  <si>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</si>
  <si>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</si>
  <si>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</si>
  <si>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</si>
  <si>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</si>
  <si>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</si>
  <si>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</si>
  <si>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</si>
  <si>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</si>
  <si>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</si>
  <si>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</si>
  <si>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</si>
  <si>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</si>
  <si>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</si>
  <si>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</si>
  <si>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</si>
  <si>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</si>
  <si>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</si>
  <si>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</si>
  <si>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</si>
  <si>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</si>
  <si>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</si>
  <si>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</si>
  <si>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</si>
  <si>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</si>
  <si>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</si>
  <si>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</si>
  <si>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</si>
  <si>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</si>
  <si>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</si>
  <si>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</si>
  <si>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</si>
  <si>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</si>
  <si>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</si>
  <si>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</si>
  <si>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</si>
  <si>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</si>
  <si>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</si>
  <si>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</si>
  <si>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</si>
  <si>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</si>
  <si>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</si>
  <si>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</si>
  <si>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</si>
  <si>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</si>
  <si>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</si>
  <si>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</si>
  <si>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</si>
  <si>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</si>
  <si>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</si>
  <si>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</si>
  <si>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</si>
  <si>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</si>
  <si>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</si>
  <si>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</si>
  <si>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</si>
  <si>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</si>
  <si>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</si>
  <si>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</si>
  <si>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</si>
  <si>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</si>
  <si>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</si>
  <si>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</si>
  <si>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</si>
  <si>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</si>
  <si>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</si>
  <si>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</si>
  <si>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</si>
  <si>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</si>
  <si>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</si>
  <si>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</si>
  <si>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</si>
  <si>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</si>
  <si>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</si>
  <si>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</si>
  <si>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</si>
  <si>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</si>
  <si>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</si>
  <si>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</si>
  <si>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</si>
  <si>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</si>
  <si>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</si>
  <si>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</si>
  <si>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</si>
  <si>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</si>
  <si>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</si>
  <si>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</si>
  <si>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</si>
  <si>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</si>
  <si>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</si>
  <si>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</si>
  <si>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</si>
  <si>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</si>
  <si>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</si>
  <si>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</si>
  <si>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</si>
  <si>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</si>
  <si>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</si>
  <si>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</si>
  <si>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</si>
  <si>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</si>
  <si>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</si>
  <si>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</si>
  <si>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</si>
  <si>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</si>
  <si>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</si>
  <si>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</si>
  <si>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</si>
  <si>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</si>
  <si>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</si>
  <si>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</si>
  <si>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</si>
  <si>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</si>
  <si>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</si>
  <si>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</si>
  <si>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</si>
  <si>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</si>
  <si>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</si>
  <si>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</si>
  <si>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</si>
  <si>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</si>
  <si>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</si>
  <si>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</si>
  <si>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</si>
  <si>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</si>
  <si>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</si>
  <si>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</si>
  <si>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</si>
  <si>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</si>
  <si>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</si>
  <si>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</si>
  <si>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</si>
  <si>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</si>
  <si>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</si>
  <si>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</si>
  <si>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</si>
  <si>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</si>
  <si>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</si>
  <si>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</si>
  <si>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</si>
  <si>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</si>
  <si>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</si>
  <si>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</si>
  <si>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</si>
  <si>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</si>
  <si>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</si>
  <si>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</si>
  <si>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</si>
  <si>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</si>
  <si>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</si>
  <si>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</si>
  <si>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</si>
  <si>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</si>
  <si>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</si>
  <si>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</si>
  <si>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</si>
  <si>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</si>
  <si>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</si>
  <si>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</si>
  <si>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</si>
  <si>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</si>
  <si>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</si>
  <si>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</si>
  <si>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</si>
  <si>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</si>
  <si>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</si>
  <si>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</si>
  <si>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</si>
  <si>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</si>
  <si>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</si>
  <si>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</si>
  <si>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</si>
  <si>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</si>
  <si>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</si>
  <si>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</si>
  <si>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</si>
  <si>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</si>
  <si>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</si>
  <si>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</si>
  <si>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</si>
  <si>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</si>
  <si>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</si>
  <si>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</si>
  <si>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</si>
  <si>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</si>
  <si>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</si>
  <si>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</si>
  <si>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</si>
  <si>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</si>
  <si>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</si>
  <si>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</si>
  <si>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</si>
  <si>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</si>
  <si>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</si>
  <si>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</si>
  <si>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</si>
  <si>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</si>
  <si>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</si>
  <si>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</si>
  <si>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</si>
  <si>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</si>
  <si>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</si>
  <si>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</si>
  <si>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</si>
  <si>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</si>
  <si>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</si>
  <si>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</si>
  <si>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</si>
  <si>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</si>
  <si>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</si>
  <si>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</si>
  <si>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</si>
  <si>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</si>
  <si>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</si>
  <si>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</si>
  <si>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</si>
  <si>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</si>
  <si>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</si>
  <si>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</si>
  <si>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</si>
  <si>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</si>
  <si>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</si>
  <si>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</si>
  <si>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</si>
  <si>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</si>
  <si>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</si>
  <si>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</si>
  <si>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</si>
  <si>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</si>
  <si>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</si>
  <si>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</si>
  <si>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</si>
  <si>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</si>
  <si>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</si>
  <si>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</si>
  <si>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</si>
  <si>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</si>
  <si>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</si>
  <si>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</si>
  <si>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</si>
  <si>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</si>
  <si>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</si>
  <si>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</si>
  <si>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</si>
  <si>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</si>
  <si>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</si>
  <si>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</si>
  <si>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</si>
  <si>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</si>
  <si>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</si>
  <si>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</si>
  <si>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</si>
  <si>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</si>
  <si>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</si>
  <si>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</si>
  <si>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</si>
  <si>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</si>
  <si>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</si>
  <si>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</si>
  <si>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</si>
  <si>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</si>
  <si>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</si>
  <si>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</si>
  <si>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</si>
  <si>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</si>
  <si>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</si>
  <si>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</si>
  <si>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</si>
  <si>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</si>
  <si>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</si>
  <si>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</si>
  <si>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</si>
  <si>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</si>
  <si>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</si>
  <si>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</si>
  <si>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</si>
  <si>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</si>
  <si>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</si>
  <si>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</si>
  <si>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</si>
  <si>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</si>
  <si>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</si>
  <si>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</si>
  <si>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</si>
  <si>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</si>
  <si>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</si>
  <si>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</si>
  <si>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</si>
  <si>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</si>
  <si>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</si>
  <si>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</si>
  <si>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</si>
  <si>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</si>
  <si>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</si>
  <si>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</si>
  <si>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</si>
  <si>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</si>
  <si>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</si>
  <si>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</si>
  <si>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</si>
  <si>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</si>
  <si>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</si>
  <si>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</si>
  <si>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</si>
  <si>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</si>
  <si>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</si>
  <si>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</si>
  <si>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</si>
  <si>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</si>
  <si>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</si>
  <si>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</si>
  <si>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</si>
  <si>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</si>
  <si>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</si>
  <si>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</si>
  <si>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</si>
  <si>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</si>
  <si>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</si>
  <si>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</si>
  <si>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</si>
  <si>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</si>
  <si>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</si>
  <si>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</si>
  <si>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</si>
  <si>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</si>
  <si>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</si>
  <si>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</si>
  <si>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</si>
  <si>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</si>
  <si>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</si>
  <si>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</si>
  <si>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</si>
  <si>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</si>
  <si>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</si>
  <si>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</si>
  <si>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</si>
  <si>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</si>
  <si>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</si>
  <si>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</si>
  <si>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</si>
  <si>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</si>
  <si>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</si>
  <si>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</si>
  <si>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</si>
  <si>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</si>
  <si>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</si>
  <si>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</si>
  <si>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</si>
  <si>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</si>
  <si>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</si>
  <si>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</si>
  <si>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</si>
  <si>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</si>
  <si>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</si>
  <si>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</si>
  <si>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</si>
  <si>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</si>
  <si>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</si>
  <si>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</si>
  <si>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</si>
  <si>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</si>
  <si>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</si>
  <si>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</si>
  <si>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</si>
  <si>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</si>
  <si>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</si>
  <si>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</si>
  <si>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</si>
  <si>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</si>
  <si>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</si>
  <si>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</si>
  <si>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</si>
  <si>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</si>
  <si>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</si>
  <si>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</si>
  <si>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</si>
  <si>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</si>
  <si>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</si>
  <si>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</si>
  <si>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</si>
  <si>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</si>
  <si>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</si>
  <si>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</si>
  <si>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</si>
  <si>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</si>
  <si>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</si>
  <si>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</si>
  <si>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</si>
  <si>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</si>
  <si>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</si>
  <si>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</si>
  <si>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</si>
  <si>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</si>
  <si>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</si>
  <si>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</si>
  <si>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</si>
  <si>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</si>
  <si>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</si>
  <si>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</si>
  <si>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</si>
  <si>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</si>
  <si>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</si>
  <si>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</si>
  <si>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</si>
  <si>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</si>
  <si>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</si>
  <si>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</si>
  <si>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</si>
  <si>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</si>
  <si>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</si>
  <si>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</si>
  <si>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</si>
  <si>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</si>
  <si>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</si>
  <si>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</si>
  <si>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</si>
  <si>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</si>
  <si>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</si>
  <si>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</si>
  <si>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</si>
  <si>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</si>
  <si>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</si>
  <si>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</si>
  <si>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</si>
  <si>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</si>
  <si>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</si>
  <si>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</si>
  <si>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</si>
  <si>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</si>
  <si>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</si>
  <si>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</si>
  <si>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</si>
  <si>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</si>
  <si>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</si>
  <si>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</si>
  <si>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</si>
  <si>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</si>
  <si>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</si>
  <si>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</si>
  <si>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</si>
  <si>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</si>
  <si>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</si>
  <si>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</si>
  <si>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</si>
  <si>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</si>
  <si>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</si>
  <si>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</si>
  <si>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</si>
  <si>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</si>
  <si>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</si>
  <si>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</si>
  <si>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</si>
  <si>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</si>
  <si>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</si>
  <si>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</si>
  <si>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</si>
  <si>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</si>
  <si>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</si>
  <si>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</si>
  <si>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</si>
  <si>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</si>
  <si>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</si>
  <si>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</si>
  <si>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</si>
  <si>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</si>
  <si>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</si>
  <si>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</si>
  <si>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</si>
  <si>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</si>
  <si>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</si>
  <si>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</si>
  <si>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</si>
  <si>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</si>
  <si>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</si>
  <si>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</si>
  <si>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</si>
  <si>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</si>
  <si>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</si>
  <si>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</si>
  <si>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</si>
  <si>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</si>
  <si>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</si>
  <si>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</si>
  <si>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</si>
  <si>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</si>
  <si>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</si>
  <si>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</si>
  <si>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</si>
  <si>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</si>
  <si>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</si>
  <si>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</si>
  <si>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</si>
  <si>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</si>
  <si>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</si>
  <si>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</si>
  <si>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</si>
  <si>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</si>
  <si>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</si>
  <si>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</si>
  <si>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</si>
  <si>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</si>
  <si>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</si>
  <si>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</si>
  <si>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</si>
  <si>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</si>
  <si>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</si>
  <si>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</si>
  <si>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</si>
  <si>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</si>
  <si>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</si>
  <si>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</si>
  <si>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</si>
  <si>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</si>
  <si>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</si>
  <si>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</si>
  <si>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</si>
  <si>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</si>
  <si>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</si>
  <si>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</si>
  <si>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</si>
  <si>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</si>
  <si>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</si>
  <si>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</si>
  <si>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</si>
  <si>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</si>
  <si>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</si>
  <si>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</si>
  <si>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</si>
  <si>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</si>
  <si>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</si>
  <si>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</si>
  <si>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</si>
  <si>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</si>
  <si>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</si>
  <si>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</si>
  <si>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</si>
  <si>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</si>
  <si>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</si>
  <si>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</si>
  <si>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</si>
  <si>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</si>
  <si>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</si>
  <si>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</si>
  <si>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</si>
  <si>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</si>
  <si>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</si>
  <si>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</si>
  <si>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</si>
  <si>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</si>
  <si>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</si>
  <si>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</si>
  <si>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</si>
  <si>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</si>
  <si>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</si>
  <si>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</si>
  <si>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</si>
  <si>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</si>
  <si>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</si>
  <si>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</si>
  <si>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</si>
  <si>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</si>
  <si>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</si>
  <si>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</si>
  <si>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</si>
  <si>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</si>
  <si>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</si>
  <si>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</si>
  <si>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</si>
  <si>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</si>
  <si>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</si>
  <si>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</si>
  <si>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</si>
  <si>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</si>
  <si>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</si>
  <si>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</si>
  <si>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</si>
  <si>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</si>
  <si>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</si>
  <si>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</si>
  <si>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</si>
  <si>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</si>
  <si>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</si>
  <si>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</si>
  <si>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</si>
  <si>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</si>
  <si>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</si>
  <si>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</si>
  <si>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</si>
  <si>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</si>
  <si>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</si>
  <si>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</si>
  <si>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</si>
  <si>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</si>
  <si>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</si>
  <si>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</si>
  <si>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</si>
  <si>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</si>
  <si>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</si>
  <si>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</si>
  <si>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</si>
  <si>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</si>
  <si>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</si>
  <si>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</si>
  <si>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</si>
  <si>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</si>
  <si>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</si>
  <si>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</si>
  <si>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</si>
  <si>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</si>
  <si>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</si>
  <si>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</si>
  <si>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</si>
  <si>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</si>
  <si>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</si>
  <si>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</si>
  <si>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</si>
  <si>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</si>
  <si>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</si>
  <si>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</si>
  <si>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</si>
  <si>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</si>
  <si>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</si>
  <si>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</si>
  <si>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</si>
  <si>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</si>
  <si>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</si>
  <si>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</si>
  <si>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</si>
  <si>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</si>
  <si>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</si>
  <si>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</si>
  <si>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</si>
  <si>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</si>
  <si>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</si>
  <si>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</si>
  <si>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</si>
  <si>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</si>
  <si>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</si>
  <si>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</si>
  <si>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</si>
  <si>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</si>
  <si>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</si>
  <si>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</si>
  <si>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</si>
  <si>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</si>
  <si>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</si>
  <si>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</si>
  <si>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</si>
  <si>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</si>
  <si>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</si>
  <si>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</si>
  <si>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</si>
  <si>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</si>
  <si>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</si>
  <si>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</si>
  <si>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</si>
  <si>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</si>
  <si>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</si>
  <si>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</si>
  <si>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</si>
  <si>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</si>
  <si>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</si>
  <si>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</si>
  <si>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</si>
  <si>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</si>
  <si>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</si>
  <si>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</si>
  <si>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</si>
  <si>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</si>
  <si>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</si>
  <si>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</si>
  <si>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</si>
  <si>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</si>
  <si>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</si>
  <si>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</si>
  <si>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</si>
  <si>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</si>
  <si>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</si>
  <si>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</si>
  <si>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</si>
  <si>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</si>
  <si>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</si>
  <si>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</si>
  <si>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</si>
  <si>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</si>
  <si>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</si>
  <si>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</si>
  <si>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</si>
  <si>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</si>
  <si>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</si>
  <si>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</si>
  <si>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</si>
  <si>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</si>
  <si>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</si>
  <si>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</si>
  <si>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</si>
  <si>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</si>
  <si>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</si>
  <si>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</si>
  <si>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</si>
  <si>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</si>
  <si>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</si>
  <si>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</si>
  <si>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</si>
  <si>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</si>
  <si>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</si>
  <si>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</si>
  <si>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</si>
  <si>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</si>
  <si>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</si>
  <si>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</si>
  <si>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</si>
  <si>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</si>
  <si>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</si>
  <si>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</si>
  <si>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</si>
  <si>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</si>
  <si>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</si>
  <si>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</si>
  <si>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</si>
  <si>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</si>
  <si>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</si>
  <si>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</si>
  <si>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</si>
  <si>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</si>
  <si>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</si>
  <si>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</si>
  <si>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</si>
  <si>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</si>
  <si>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</si>
  <si>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</si>
  <si>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</si>
  <si>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</si>
  <si>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</si>
  <si>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</si>
  <si>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</si>
  <si>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</si>
  <si>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</si>
  <si>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</si>
  <si>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</si>
  <si>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</si>
  <si>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</si>
  <si>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</si>
  <si>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</si>
  <si>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</si>
  <si>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</si>
  <si>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</si>
  <si>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</si>
  <si>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</si>
  <si>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</si>
  <si>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</si>
  <si>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</si>
  <si>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</si>
  <si>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</si>
  <si>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</si>
  <si>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</si>
  <si>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</si>
  <si>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</si>
  <si>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</si>
  <si>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</si>
  <si>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</si>
  <si>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</si>
  <si>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</si>
  <si>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</si>
  <si>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</si>
  <si>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</si>
  <si>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</si>
  <si>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</si>
  <si>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</si>
  <si>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</si>
  <si>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</si>
  <si>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</si>
  <si>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</si>
  <si>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</si>
  <si>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</si>
  <si>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</si>
  <si>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</si>
  <si>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</si>
  <si>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</si>
  <si>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</si>
  <si>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</si>
  <si>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</si>
  <si>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</si>
  <si>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</si>
  <si>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</si>
  <si>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</si>
  <si>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</si>
  <si>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</si>
  <si>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</si>
  <si>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</si>
  <si>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</si>
  <si>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</si>
  <si>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</si>
  <si>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</si>
  <si>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</si>
  <si>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</si>
  <si>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</si>
  <si>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</si>
  <si>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</si>
  <si>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</si>
  <si>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</si>
  <si>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</si>
  <si>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</si>
  <si>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</si>
  <si>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</si>
  <si>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</si>
  <si>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</si>
  <si>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</si>
  <si>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</si>
  <si>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</si>
  <si>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</si>
  <si>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</si>
  <si>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</si>
  <si>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</si>
  <si>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</si>
  <si>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</si>
  <si>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</si>
  <si>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</si>
  <si>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</si>
  <si>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</si>
  <si>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</si>
  <si>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</si>
  <si>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</si>
  <si>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</si>
  <si>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</si>
  <si>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</si>
  <si>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</si>
  <si>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</si>
  <si>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</si>
  <si>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</si>
  <si>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</si>
  <si>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</si>
  <si>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</si>
  <si>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</si>
  <si>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</si>
  <si>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</si>
  <si>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</si>
  <si>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</si>
  <si>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</si>
  <si>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</si>
  <si>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</si>
  <si>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</si>
  <si>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</si>
  <si>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</si>
  <si>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</si>
  <si>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</si>
  <si>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</si>
  <si>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</si>
  <si>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</si>
  <si>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</si>
  <si>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</si>
  <si>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</si>
  <si>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</si>
  <si>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</si>
  <si>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</si>
  <si>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</si>
  <si>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</si>
  <si>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</si>
  <si>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</si>
  <si>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</si>
  <si>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</si>
  <si>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</si>
  <si>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</si>
  <si>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</si>
  <si>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</si>
  <si>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</si>
  <si>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</si>
  <si>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</si>
  <si>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</si>
  <si>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</si>
  <si>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</si>
  <si>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</si>
  <si>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</si>
  <si>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</si>
  <si>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</si>
  <si>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</si>
  <si>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</si>
  <si>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</si>
  <si>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</si>
  <si>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</si>
  <si>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</si>
  <si>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</si>
  <si>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</si>
  <si>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</si>
  <si>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</si>
  <si>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</si>
  <si>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</si>
  <si>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</si>
  <si>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</si>
  <si>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</si>
  <si>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</si>
  <si>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</si>
  <si>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</si>
  <si>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</si>
  <si>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</si>
  <si>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</si>
  <si>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</si>
  <si>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</si>
  <si>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</si>
  <si>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</si>
  <si>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</si>
  <si>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</si>
  <si>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</si>
  <si>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</si>
  <si>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</si>
  <si>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</si>
  <si>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</si>
  <si>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</si>
  <si>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</si>
  <si>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</si>
  <si>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</si>
  <si>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</si>
  <si>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</si>
  <si>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</si>
  <si>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</si>
  <si>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</si>
  <si>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</si>
  <si>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</si>
  <si>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</si>
  <si>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</si>
  <si>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</si>
  <si>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</si>
  <si>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</si>
  <si>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</si>
  <si>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</si>
  <si>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</si>
  <si>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</si>
  <si>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</si>
  <si>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</si>
  <si>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</si>
  <si>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</si>
  <si>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</si>
  <si>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</si>
  <si>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</si>
  <si>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</si>
  <si>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</si>
  <si>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</si>
  <si>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</si>
  <si>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</si>
  <si>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</si>
  <si>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</si>
  <si>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</si>
  <si>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</si>
  <si>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</si>
  <si>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</si>
  <si>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</si>
  <si>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</si>
  <si>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</si>
  <si>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</si>
  <si>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</si>
  <si>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</si>
  <si>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</si>
  <si>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</si>
  <si>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</si>
  <si>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</si>
  <si>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</si>
  <si>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</si>
  <si>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</si>
  <si>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</si>
  <si>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</si>
  <si>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</si>
  <si>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</si>
  <si>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</si>
  <si>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</si>
  <si>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</si>
  <si>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</si>
  <si>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</si>
  <si>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</si>
  <si>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</si>
  <si>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</si>
  <si>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</si>
  <si>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</si>
  <si>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</si>
  <si>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</si>
  <si>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</si>
  <si>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</si>
  <si>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</si>
  <si>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</si>
  <si>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</si>
  <si>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</si>
  <si>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</si>
  <si>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</si>
  <si>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</si>
  <si>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</si>
  <si>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</si>
  <si>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</si>
  <si>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</si>
  <si>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</si>
  <si>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</si>
  <si>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</si>
  <si>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</si>
  <si>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</si>
  <si>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</si>
  <si>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</si>
  <si>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</si>
  <si>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</si>
  <si>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</si>
  <si>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</si>
  <si>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</si>
  <si>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</si>
  <si>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</si>
  <si>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</si>
  <si>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</si>
  <si>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</si>
  <si>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</si>
  <si>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</si>
  <si>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</si>
  <si>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</si>
  <si>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</si>
  <si>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</si>
  <si>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</si>
  <si>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</si>
  <si>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</si>
  <si>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</si>
  <si>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</si>
  <si>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</si>
  <si>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</si>
  <si>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</si>
  <si>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</si>
  <si>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</si>
  <si>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</si>
  <si>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</si>
  <si>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</si>
  <si>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</si>
  <si>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</si>
  <si>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</si>
  <si>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</si>
  <si>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</si>
  <si>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</si>
  <si>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</si>
  <si>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</si>
  <si>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</si>
  <si>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</si>
  <si>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</si>
  <si>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</si>
  <si>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</si>
  <si>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</si>
  <si>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</si>
  <si>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</si>
  <si>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</si>
  <si>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</si>
  <si>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</si>
  <si>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</si>
  <si>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</si>
  <si>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</si>
  <si>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</si>
  <si>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</si>
  <si>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</si>
  <si>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</si>
  <si>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</si>
  <si>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</si>
  <si>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</si>
  <si>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</si>
  <si>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</si>
  <si>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</si>
  <si>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</si>
  <si>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</si>
  <si>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</si>
  <si>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</si>
  <si>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</si>
  <si>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</si>
  <si>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</si>
  <si>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</si>
  <si>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</si>
  <si>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</si>
  <si>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</si>
  <si>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</si>
  <si>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</si>
  <si>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</si>
  <si>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</si>
  <si>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</si>
  <si>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</si>
  <si>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</si>
  <si>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</si>
  <si>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</si>
  <si>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</si>
  <si>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</si>
  <si>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</si>
  <si>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</si>
  <si>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</si>
  <si>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</si>
  <si>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</si>
  <si>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</si>
  <si>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</si>
  <si>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</si>
  <si>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</si>
  <si>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</si>
  <si>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</si>
  <si>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</si>
  <si>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</si>
  <si>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</si>
  <si>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</si>
  <si>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</si>
  <si>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</si>
  <si>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</si>
  <si>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</si>
  <si>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</si>
  <si>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</si>
  <si>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</si>
  <si>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</si>
  <si>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</si>
  <si>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</si>
  <si>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</si>
  <si>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</si>
  <si>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</si>
  <si>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</si>
  <si>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</si>
  <si>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</si>
  <si>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</si>
  <si>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</si>
  <si>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</si>
  <si>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</si>
  <si>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</si>
  <si>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</si>
  <si>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</si>
  <si>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</si>
  <si>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</si>
  <si>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</si>
  <si>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</si>
  <si>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</si>
  <si>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</si>
  <si>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</si>
  <si>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</si>
  <si>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</si>
  <si>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</si>
  <si>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</si>
  <si>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</si>
  <si>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</si>
  <si>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</si>
  <si>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</si>
  <si>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</si>
  <si>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</si>
  <si>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</si>
  <si>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</si>
  <si>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</si>
  <si>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</si>
  <si>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</si>
  <si>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</si>
  <si>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</si>
  <si>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</si>
  <si>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</si>
  <si>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</si>
  <si>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</si>
  <si>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</si>
  <si>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</si>
  <si>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</si>
  <si>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</si>
  <si>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</si>
  <si>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</si>
  <si>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</si>
  <si>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</si>
  <si>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</si>
  <si>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</si>
  <si>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</si>
  <si>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</si>
  <si>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</si>
  <si>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</si>
  <si>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</si>
  <si>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</si>
  <si>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</si>
  <si>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</si>
  <si>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</si>
  <si>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</si>
  <si>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</si>
  <si>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</si>
  <si>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</si>
  <si>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</si>
  <si>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</si>
  <si>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</si>
  <si>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</si>
  <si>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</si>
  <si>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</si>
  <si>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</si>
  <si>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</si>
  <si>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</si>
  <si>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</si>
  <si>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</si>
  <si>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</si>
  <si>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</si>
  <si>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</si>
  <si>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</si>
  <si>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</si>
  <si>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</si>
  <si>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</si>
  <si>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</si>
  <si>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</si>
  <si>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</si>
  <si>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</si>
  <si>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</si>
  <si>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</si>
  <si>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</si>
  <si>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</si>
  <si>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</si>
  <si>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</si>
  <si>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</si>
  <si>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</si>
  <si>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</si>
  <si>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</si>
  <si>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</si>
  <si>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</si>
  <si>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</si>
  <si>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</si>
  <si>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</si>
  <si>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</si>
  <si>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</si>
  <si>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</si>
  <si>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</si>
  <si>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</si>
  <si>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</si>
  <si>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</si>
  <si>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</si>
  <si>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</si>
  <si>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</si>
  <si>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</si>
  <si>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</si>
  <si>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</si>
  <si>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</si>
  <si>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</si>
  <si>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</si>
  <si>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</si>
  <si>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</si>
  <si>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</si>
  <si>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</si>
  <si>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</si>
  <si>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</si>
  <si>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</si>
  <si>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</si>
  <si>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</si>
  <si>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</si>
  <si>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</si>
  <si>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</si>
  <si>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</si>
  <si>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</si>
  <si>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</si>
  <si>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</si>
  <si>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</si>
  <si>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</si>
  <si>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</si>
  <si>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</si>
  <si>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</si>
  <si>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</si>
  <si>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</si>
  <si>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</si>
  <si>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</si>
  <si>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</si>
  <si>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</si>
  <si>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</si>
  <si>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</si>
  <si>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</si>
  <si>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</si>
  <si>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</si>
  <si>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</si>
  <si>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</si>
  <si>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</si>
  <si>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</si>
  <si>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</si>
  <si>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</si>
  <si>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</si>
  <si>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</si>
  <si>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</si>
  <si>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</si>
  <si>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</si>
  <si>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</si>
  <si>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</si>
  <si>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</si>
  <si>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</si>
  <si>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</si>
  <si>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</si>
  <si>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</si>
  <si>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</si>
  <si>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</si>
  <si>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</si>
  <si>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</si>
  <si>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</si>
  <si>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</si>
  <si>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</si>
  <si>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</si>
  <si>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</si>
  <si>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</si>
  <si>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</si>
  <si>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</si>
  <si>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</si>
  <si>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</si>
  <si>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</si>
  <si>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</si>
  <si>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</si>
  <si>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</si>
  <si>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</si>
  <si>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</si>
  <si>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</si>
  <si>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</si>
  <si>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</si>
  <si>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</si>
  <si>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</si>
  <si>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</si>
  <si>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</si>
  <si>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</si>
  <si>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</si>
  <si>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</si>
  <si>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</si>
  <si>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</si>
  <si>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</si>
  <si>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</si>
  <si>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</si>
  <si>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</si>
  <si>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</si>
  <si>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</si>
  <si>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</si>
  <si>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</si>
  <si>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</si>
  <si>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</si>
  <si>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</si>
  <si>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</si>
  <si>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</si>
  <si>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</si>
  <si>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</si>
  <si>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</si>
  <si>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</si>
  <si>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</si>
  <si>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</si>
  <si>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</si>
  <si>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</si>
  <si>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</si>
  <si>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</si>
  <si>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</si>
  <si>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</si>
  <si>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</si>
  <si>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</si>
  <si>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</si>
  <si>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</si>
  <si>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</si>
  <si>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</si>
  <si>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</si>
  <si>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</si>
  <si>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</si>
  <si>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</si>
  <si>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</si>
  <si>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</si>
  <si>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</si>
  <si>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</si>
  <si>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</si>
  <si>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</si>
  <si>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</si>
  <si>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</si>
  <si>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</si>
  <si>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</si>
  <si>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</si>
  <si>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</si>
  <si>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</si>
  <si>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</si>
  <si>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</si>
  <si>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</si>
  <si>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</si>
  <si>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</si>
  <si>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</si>
  <si>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</si>
  <si>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</si>
  <si>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</si>
  <si>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</si>
  <si>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</si>
  <si>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</si>
  <si>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</si>
  <si>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</si>
  <si>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</si>
  <si>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</si>
  <si>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</si>
  <si>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</si>
  <si>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</si>
  <si>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</si>
  <si>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</si>
  <si>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</si>
  <si>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</si>
  <si>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</si>
  <si>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</si>
  <si>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</si>
  <si>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</si>
  <si>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</si>
  <si>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</si>
  <si>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</si>
  <si>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</si>
  <si>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</si>
  <si>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</si>
  <si>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</si>
  <si>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</si>
  <si>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</si>
  <si>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</si>
  <si>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</si>
  <si>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</si>
  <si>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</si>
  <si>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</si>
  <si>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</si>
  <si>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</si>
  <si>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</si>
  <si>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</si>
  <si>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</si>
  <si>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</si>
  <si>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</si>
  <si>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</si>
  <si>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</si>
  <si>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</si>
  <si>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</si>
  <si>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</si>
  <si>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</si>
  <si>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</si>
  <si>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</si>
  <si>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</si>
  <si>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</si>
  <si>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</si>
  <si>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</si>
  <si>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</si>
  <si>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</si>
  <si>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</si>
  <si>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</si>
  <si>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</si>
  <si>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</si>
  <si>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</si>
  <si>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</si>
  <si>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</si>
  <si>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</si>
  <si>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</si>
  <si>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</si>
  <si>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</si>
  <si>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</si>
  <si>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</si>
  <si>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</si>
  <si>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</si>
  <si>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</si>
  <si>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</si>
  <si>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</si>
  <si>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</si>
  <si>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</si>
  <si>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</si>
  <si>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</si>
  <si>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</si>
  <si>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</si>
  <si>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</si>
  <si>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</si>
  <si>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</si>
  <si>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</si>
  <si>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</si>
  <si>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</si>
  <si>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</si>
  <si>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</si>
  <si>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</si>
  <si>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</si>
  <si>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</si>
  <si>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</si>
  <si>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</si>
  <si>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</si>
  <si>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</si>
  <si>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</si>
  <si>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</si>
  <si>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</si>
  <si>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</si>
  <si>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</si>
  <si>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</si>
  <si>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</si>
  <si>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</si>
  <si>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</si>
  <si>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</si>
  <si>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</si>
  <si>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</si>
  <si>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</si>
  <si>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</si>
  <si>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</si>
  <si>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</si>
  <si>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</si>
  <si>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</si>
  <si>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</si>
  <si>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</si>
  <si>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</si>
  <si>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</si>
  <si>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</si>
  <si>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</si>
  <si>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</si>
  <si>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</si>
  <si>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</si>
  <si>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</si>
  <si>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</si>
  <si>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</si>
  <si>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</si>
  <si>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</si>
  <si>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</si>
  <si>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</si>
  <si>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</si>
  <si>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</si>
  <si>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</si>
  <si>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</si>
  <si>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</si>
  <si>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</si>
  <si>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</si>
  <si>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</si>
  <si>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</si>
  <si>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</si>
  <si>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</si>
  <si>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</si>
  <si>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</si>
  <si>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</si>
  <si>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</si>
  <si>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</si>
  <si>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</si>
  <si>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</si>
  <si>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</si>
  <si>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</si>
  <si>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</si>
  <si>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</si>
  <si>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</si>
  <si>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</si>
  <si>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</si>
  <si>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</si>
  <si>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</si>
  <si>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</si>
  <si>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</si>
  <si>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</si>
  <si>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</si>
  <si>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</si>
  <si>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</si>
  <si>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</si>
  <si>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</si>
  <si>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</si>
  <si>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</si>
  <si>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</si>
  <si>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</si>
  <si>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</si>
  <si>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</si>
  <si>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</si>
  <si>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</si>
  <si>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</si>
  <si>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</si>
  <si>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</si>
  <si>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</si>
  <si>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</si>
  <si>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</si>
  <si>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</si>
  <si>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</si>
  <si>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</si>
  <si>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</si>
  <si>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</si>
  <si>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</si>
  <si>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</si>
  <si>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</si>
  <si>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</si>
  <si>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</si>
  <si>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</si>
  <si>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</si>
  <si>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</si>
  <si>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</si>
  <si>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</si>
  <si>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</si>
  <si>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</si>
  <si>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</si>
  <si>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</si>
  <si>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</si>
  <si>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</si>
  <si>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</si>
  <si>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</si>
  <si>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</si>
  <si>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</si>
  <si>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</si>
  <si>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</si>
  <si>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</si>
  <si>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</si>
  <si>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</si>
  <si>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</si>
  <si>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</si>
  <si>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</si>
  <si>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</si>
  <si>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</si>
  <si>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</si>
  <si>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</si>
  <si>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</si>
  <si>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</si>
  <si>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</si>
  <si>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</si>
  <si>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</si>
  <si>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</si>
  <si>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</si>
  <si>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</si>
  <si>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</si>
  <si>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</si>
  <si>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</si>
  <si>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</si>
  <si>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</si>
  <si>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</si>
  <si>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</si>
  <si>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</si>
  <si>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</si>
  <si>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</si>
  <si>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</si>
  <si>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</si>
  <si>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</si>
  <si>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</si>
  <si>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</si>
  <si>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</si>
  <si>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</si>
  <si>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</si>
  <si>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</si>
  <si>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</si>
  <si>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</si>
  <si>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</si>
  <si>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</si>
  <si>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</si>
  <si>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</si>
  <si>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</si>
  <si>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</si>
  <si>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</si>
  <si>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</si>
  <si>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</si>
  <si>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</si>
  <si>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</si>
  <si>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</si>
  <si>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</si>
  <si>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</si>
  <si>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</si>
  <si>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</si>
  <si>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</si>
  <si>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</si>
  <si>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</si>
  <si>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</si>
  <si>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</si>
  <si>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</si>
  <si>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</si>
  <si>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</si>
  <si>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</si>
  <si>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</si>
  <si>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</si>
  <si>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</si>
  <si>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</si>
  <si>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</si>
  <si>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</si>
  <si>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</si>
  <si>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</si>
  <si>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</si>
  <si>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</si>
  <si>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</si>
  <si>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</si>
  <si>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</si>
  <si>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</si>
  <si>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</si>
  <si>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</si>
  <si>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</si>
  <si>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</si>
  <si>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</si>
  <si>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</si>
  <si>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</si>
  <si>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</si>
  <si>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</si>
  <si>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</si>
  <si>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</si>
  <si>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</si>
  <si>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</si>
  <si>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</si>
  <si>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</si>
  <si>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</si>
  <si>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</si>
  <si>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</si>
  <si>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</si>
  <si>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</si>
  <si>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</si>
  <si>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</si>
  <si>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</si>
  <si>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</si>
  <si>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</si>
  <si>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</si>
  <si>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</si>
  <si>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</si>
  <si>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</si>
  <si>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</si>
  <si>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</si>
  <si>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</si>
  <si>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</si>
  <si>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</si>
  <si>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</si>
  <si>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</si>
  <si>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</si>
  <si>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</si>
  <si>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</si>
  <si>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</si>
  <si>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</si>
  <si>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</si>
  <si>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</si>
  <si>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</si>
  <si>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</si>
  <si>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</si>
  <si>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</si>
  <si>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</si>
  <si>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</si>
  <si>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</si>
  <si>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</si>
  <si>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</si>
  <si>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</si>
  <si>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</si>
  <si>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</si>
  <si>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</si>
  <si>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</si>
  <si>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</si>
  <si>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</si>
  <si>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</si>
  <si>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</si>
  <si>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</si>
  <si>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</si>
  <si>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</si>
  <si>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</si>
  <si>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</si>
  <si>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</si>
  <si>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</si>
  <si>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</si>
  <si>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</si>
  <si>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</si>
  <si>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</si>
  <si>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</si>
  <si>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</si>
  <si>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</si>
  <si>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</si>
  <si>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</si>
  <si>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</si>
  <si>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</si>
  <si>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</si>
  <si>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</si>
  <si>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</si>
  <si>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</si>
  <si>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</si>
  <si>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</si>
  <si>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</si>
  <si>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</si>
  <si>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</si>
  <si>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</si>
  <si>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</si>
  <si>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</si>
  <si>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</si>
  <si>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</si>
  <si>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</si>
  <si>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</si>
  <si>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</si>
  <si>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</si>
  <si>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</si>
  <si>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</si>
  <si>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</si>
  <si>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</si>
  <si>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</si>
  <si>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</si>
  <si>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</si>
  <si>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</si>
  <si>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</si>
  <si>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</si>
  <si>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</si>
  <si>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</si>
  <si>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</si>
  <si>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</si>
  <si>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</si>
  <si>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</si>
  <si>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</si>
  <si>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</si>
  <si>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</si>
  <si>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</si>
  <si>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</si>
  <si>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</si>
  <si>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</si>
  <si>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</si>
  <si>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</si>
  <si>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</si>
  <si>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</si>
  <si>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</si>
  <si>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</si>
  <si>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</si>
  <si>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</si>
  <si>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</si>
  <si>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</si>
  <si>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</si>
  <si>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</si>
  <si>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</si>
  <si>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</si>
  <si>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</si>
  <si>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</si>
  <si>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</si>
  <si>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</si>
  <si>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</si>
  <si>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</si>
  <si>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</si>
  <si>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</si>
  <si>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</si>
  <si>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</si>
  <si>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</si>
  <si>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</si>
  <si>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</si>
  <si>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</si>
  <si>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</si>
  <si>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</si>
  <si>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</si>
  <si>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</si>
  <si>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</si>
  <si>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</si>
  <si>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</si>
  <si>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</si>
  <si>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</si>
  <si>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</si>
  <si>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</si>
  <si>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</si>
  <si>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</si>
  <si>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</si>
  <si>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</si>
  <si>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</si>
  <si>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</si>
  <si>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</si>
  <si>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</si>
  <si>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</si>
  <si>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</si>
  <si>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</si>
  <si>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</si>
  <si>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</si>
  <si>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</si>
  <si>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</si>
  <si>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</si>
  <si>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</si>
  <si>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</si>
  <si>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</si>
  <si>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</si>
  <si>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</si>
  <si>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</si>
  <si>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</si>
  <si>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</si>
  <si>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</si>
  <si>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</si>
  <si>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</si>
  <si>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</si>
  <si>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</si>
  <si>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</si>
  <si>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</si>
  <si>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</si>
  <si>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</si>
  <si>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</si>
  <si>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</si>
  <si>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</si>
  <si>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</si>
  <si>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</si>
  <si>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</si>
  <si>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</si>
  <si>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</si>
  <si>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</si>
  <si>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</si>
  <si>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</si>
  <si>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</si>
  <si>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</si>
  <si>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</si>
  <si>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</si>
  <si>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</si>
  <si>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</si>
  <si>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</si>
  <si>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</si>
  <si>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</si>
  <si>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</si>
  <si>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</si>
  <si>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</si>
  <si>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</si>
  <si>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</si>
  <si>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</si>
  <si>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</si>
  <si>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</si>
  <si>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</si>
  <si>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</si>
  <si>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</si>
  <si>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</si>
  <si>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</si>
  <si>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</si>
  <si>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</si>
  <si>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</si>
  <si>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</si>
  <si>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</si>
  <si>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</si>
  <si>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</si>
  <si>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</si>
  <si>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</si>
  <si>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</si>
  <si>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</si>
  <si>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</si>
  <si>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</si>
  <si>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</si>
  <si>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</si>
  <si>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</si>
  <si>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</si>
  <si>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</si>
  <si>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</si>
  <si>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</si>
  <si>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</si>
  <si>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</si>
  <si>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</si>
  <si>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</si>
  <si>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</si>
  <si>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</si>
  <si>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</si>
  <si>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</si>
  <si>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</si>
  <si>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</si>
  <si>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</si>
  <si>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</si>
  <si>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</si>
  <si>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</si>
  <si>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</si>
  <si>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</si>
  <si>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</si>
  <si>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</si>
  <si>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</si>
  <si>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</si>
  <si>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</si>
  <si>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</si>
  <si>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</si>
  <si>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</si>
  <si>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</si>
  <si>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</si>
  <si>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</si>
  <si>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</si>
  <si>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</si>
  <si>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</si>
  <si>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</si>
  <si>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</si>
  <si>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</si>
  <si>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</si>
  <si>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</si>
  <si>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</si>
  <si>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</si>
  <si>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</si>
  <si>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</si>
  <si>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</si>
  <si>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</si>
  <si>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</si>
  <si>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</si>
  <si>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</si>
  <si>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</si>
  <si>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</si>
  <si>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</si>
  <si>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</si>
  <si>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</si>
  <si>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</si>
  <si>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</si>
  <si>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</si>
  <si>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</si>
  <si>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</si>
  <si>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</si>
  <si>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</si>
  <si>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</si>
  <si>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</si>
  <si>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</si>
  <si>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</si>
  <si>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</si>
  <si>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</si>
  <si>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</si>
  <si>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</si>
  <si>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</si>
  <si>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</si>
  <si>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</si>
  <si>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</si>
  <si>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</si>
  <si>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</si>
  <si>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</si>
  <si>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</si>
  <si>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</si>
  <si>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</si>
  <si>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</si>
  <si>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</si>
  <si>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</si>
  <si>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</si>
  <si>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</si>
  <si>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</si>
  <si>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</si>
  <si>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</si>
  <si>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</si>
  <si>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</si>
  <si>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</si>
  <si>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</si>
  <si>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</si>
  <si>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</si>
  <si>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</si>
  <si>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</si>
  <si>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</si>
  <si>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</si>
  <si>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</si>
  <si>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</si>
  <si>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</si>
  <si>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</si>
  <si>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</si>
  <si>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</si>
  <si>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</si>
  <si>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</si>
  <si>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</si>
  <si>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</si>
  <si>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</si>
  <si>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</si>
  <si>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</si>
  <si>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</si>
  <si>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</si>
  <si>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</si>
  <si>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</si>
  <si>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</si>
  <si>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</si>
  <si>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</si>
  <si>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</si>
  <si>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</si>
  <si>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</si>
  <si>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</si>
  <si>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</si>
  <si>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</si>
  <si>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</si>
  <si>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</si>
  <si>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</si>
  <si>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</si>
  <si>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</si>
  <si>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</si>
  <si>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</si>
  <si>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</si>
  <si>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</si>
  <si>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</si>
  <si>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</si>
  <si>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</si>
  <si>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</si>
  <si>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</si>
  <si>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</si>
  <si>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</si>
  <si>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</si>
  <si>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</si>
  <si>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</si>
  <si>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</si>
  <si>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</si>
  <si>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</si>
  <si>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</si>
  <si>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</si>
  <si>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</si>
  <si>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</si>
  <si>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</si>
  <si>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</si>
  <si>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</si>
  <si>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</si>
  <si>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</si>
  <si>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</si>
  <si>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</si>
  <si>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</si>
  <si>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</si>
  <si>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</si>
  <si>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</si>
  <si>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</si>
  <si>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</si>
  <si>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</si>
  <si>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</si>
  <si>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</si>
  <si>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</si>
  <si>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</si>
  <si>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</si>
  <si>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</si>
  <si>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</si>
  <si>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</si>
  <si>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</si>
  <si>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</si>
  <si>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</si>
  <si>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</si>
  <si>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</si>
  <si>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</si>
  <si>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</si>
  <si>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</si>
  <si>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</si>
  <si>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</si>
  <si>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</si>
  <si>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</si>
  <si>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</si>
  <si>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</si>
  <si>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</si>
  <si>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</si>
  <si>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</si>
  <si>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</si>
  <si>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</si>
  <si>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</si>
  <si>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</si>
  <si>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</si>
  <si>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</si>
  <si>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</si>
  <si>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</si>
  <si>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</si>
  <si>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</si>
  <si>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</si>
  <si>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</si>
  <si>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</si>
  <si>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</si>
  <si>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</si>
  <si>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</si>
  <si>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</si>
  <si>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</si>
  <si>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</si>
  <si>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</si>
  <si>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</si>
  <si>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</si>
  <si>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</si>
  <si>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</si>
  <si>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</si>
  <si>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</si>
  <si>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</si>
  <si>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</si>
  <si>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</si>
  <si>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</si>
  <si>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</si>
  <si>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</si>
  <si>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</si>
  <si>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</si>
  <si>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</si>
  <si>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</si>
  <si>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</si>
  <si>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</si>
  <si>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</si>
  <si>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</si>
  <si>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</si>
  <si>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</si>
  <si>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</si>
  <si>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</si>
  <si>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</si>
  <si>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</si>
  <si>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</si>
  <si>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</si>
  <si>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</si>
  <si>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</si>
  <si>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</si>
  <si>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</si>
  <si>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</si>
  <si>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</si>
  <si>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</si>
  <si>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</si>
  <si>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</si>
  <si>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</si>
  <si>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</si>
  <si>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</si>
  <si>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</si>
  <si>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</si>
  <si>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</si>
  <si>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</si>
  <si>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</si>
  <si>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</si>
  <si>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</si>
  <si>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</si>
  <si>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</si>
  <si>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</si>
  <si>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</si>
  <si>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</si>
  <si>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</si>
  <si>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</si>
  <si>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</si>
  <si>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</si>
  <si>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</si>
  <si>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</si>
  <si>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</si>
  <si>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</si>
  <si>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</si>
  <si>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</si>
  <si>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</si>
  <si>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</si>
  <si>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</si>
  <si>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</si>
  <si>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</si>
  <si>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</si>
  <si>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</si>
  <si>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</si>
  <si>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</si>
  <si>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</si>
  <si>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</si>
  <si>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</si>
  <si>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</si>
  <si>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</si>
  <si>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</si>
  <si>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</si>
  <si>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</si>
  <si>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</si>
  <si>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</si>
  <si>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</si>
  <si>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</si>
  <si>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</si>
  <si>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</si>
  <si>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</si>
  <si>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</si>
  <si>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</si>
  <si>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</si>
  <si>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</si>
  <si>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</si>
  <si>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</si>
  <si>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</si>
  <si>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</si>
  <si>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</si>
  <si>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</si>
  <si>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</si>
  <si>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</si>
  <si>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</si>
  <si>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</si>
  <si>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</si>
  <si>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</si>
  <si>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</si>
  <si>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</si>
  <si>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</si>
  <si>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</si>
  <si>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</si>
  <si>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</si>
  <si>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</si>
  <si>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</si>
  <si>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</si>
  <si>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</si>
  <si>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</si>
  <si>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</si>
  <si>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</si>
  <si>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</si>
  <si>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</si>
  <si>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</si>
  <si>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</si>
  <si>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</si>
  <si>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</si>
  <si>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</si>
  <si>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</si>
  <si>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</si>
  <si>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</si>
  <si>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</si>
  <si>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</si>
  <si>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</si>
  <si>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</si>
  <si>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</si>
  <si>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</si>
  <si>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</si>
  <si>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</si>
  <si>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</si>
  <si>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</si>
  <si>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</si>
  <si>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</si>
  <si>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</si>
  <si>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</si>
  <si>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</si>
  <si>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</si>
  <si>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</si>
  <si>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</si>
  <si>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</si>
  <si>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</si>
  <si>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</si>
  <si>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</si>
  <si>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</si>
  <si>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</si>
  <si>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</si>
  <si>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</si>
  <si>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</si>
  <si>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</si>
  <si>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</si>
  <si>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</si>
  <si>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</si>
  <si>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</si>
  <si>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</si>
  <si>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</si>
  <si>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</si>
  <si>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</si>
  <si>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</si>
  <si>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</si>
  <si>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</si>
  <si>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</si>
  <si>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</si>
  <si>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</si>
  <si>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</si>
  <si>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</si>
  <si>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</si>
  <si>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</si>
  <si>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</si>
  <si>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</si>
  <si>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</si>
  <si>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</si>
  <si>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</si>
  <si>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</si>
  <si>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</si>
  <si>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</si>
  <si>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</si>
  <si>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</si>
  <si>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</si>
  <si>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</si>
  <si>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</si>
  <si>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</si>
  <si>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</si>
  <si>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</si>
  <si>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</si>
  <si>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</si>
  <si>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</si>
  <si>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</si>
  <si>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</si>
  <si>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</si>
  <si>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</si>
  <si>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</si>
  <si>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</si>
  <si>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</si>
  <si>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</si>
  <si>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</si>
  <si>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</si>
  <si>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</si>
  <si>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</si>
  <si>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</si>
  <si>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</si>
  <si>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</si>
  <si>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</si>
  <si>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</si>
  <si>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</si>
  <si>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</si>
  <si>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</si>
  <si>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</si>
  <si>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</si>
  <si>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</si>
  <si>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</si>
  <si>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</si>
  <si>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</si>
  <si>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</si>
  <si>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</si>
  <si>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</si>
  <si>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</si>
  <si>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</si>
  <si>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</si>
  <si>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</si>
  <si>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</si>
  <si>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</si>
  <si>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</si>
  <si>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</si>
  <si>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</si>
  <si>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</si>
  <si>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</si>
  <si>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</si>
  <si>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</si>
  <si>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</si>
  <si>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</si>
  <si>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</si>
  <si>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</si>
  <si>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</si>
  <si>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</si>
  <si>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</si>
  <si>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</si>
  <si>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</si>
  <si>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</si>
  <si>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</si>
  <si>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</si>
  <si>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</si>
  <si>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</si>
  <si>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</si>
  <si>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</si>
  <si>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</si>
  <si>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</si>
  <si>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</si>
  <si>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</si>
  <si>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</si>
  <si>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</si>
  <si>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</si>
  <si>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</si>
  <si>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</si>
  <si>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</si>
  <si>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</si>
  <si>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</si>
  <si>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</si>
  <si>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</si>
  <si>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</si>
  <si>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</si>
  <si>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</si>
  <si>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</si>
  <si>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</si>
  <si>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</si>
  <si>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</si>
  <si>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</si>
  <si>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</si>
  <si>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</si>
  <si>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</si>
  <si>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</si>
  <si>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</si>
  <si>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</si>
  <si>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</si>
  <si>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</si>
  <si>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</si>
  <si>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</si>
  <si>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</si>
  <si>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</si>
  <si>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</si>
  <si>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</si>
  <si>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</si>
  <si>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</si>
  <si>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</si>
  <si>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</si>
  <si>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</si>
  <si>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</si>
  <si>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</si>
  <si>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</si>
  <si>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</si>
  <si>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</si>
  <si>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</si>
  <si>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</si>
  <si>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</si>
  <si>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</si>
  <si>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</si>
  <si>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</si>
  <si>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</si>
  <si>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</si>
  <si>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</si>
  <si>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</si>
  <si>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</si>
  <si>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</si>
  <si>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</si>
  <si>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</si>
  <si>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</si>
  <si>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</si>
  <si>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</si>
  <si>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</si>
  <si>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</si>
  <si>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</si>
  <si>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</si>
  <si>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</si>
  <si>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</si>
  <si>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</si>
  <si>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</si>
  <si>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</si>
  <si>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</si>
  <si>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</si>
  <si>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</si>
  <si>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</si>
  <si>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</si>
  <si>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</si>
  <si>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</si>
  <si>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</si>
  <si>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</si>
  <si>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</si>
  <si>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</si>
  <si>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</si>
  <si>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</si>
  <si>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</si>
  <si>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</si>
  <si>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</si>
  <si>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</si>
  <si>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</si>
  <si>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</si>
  <si>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</si>
  <si>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</si>
  <si>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</si>
  <si>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</si>
  <si>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</si>
  <si>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</si>
  <si>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</si>
  <si>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</si>
  <si>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</si>
  <si>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</si>
  <si>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</si>
  <si>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</si>
  <si>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</si>
  <si>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</si>
  <si>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</si>
  <si>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</si>
  <si>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</si>
  <si>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</si>
  <si>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</si>
  <si>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</si>
  <si>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</si>
  <si>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</si>
  <si>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</si>
  <si>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</si>
  <si>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</si>
  <si>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</si>
  <si>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</si>
  <si>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</si>
  <si>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</si>
  <si>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</si>
  <si>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</si>
  <si>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</si>
  <si>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</si>
  <si>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</si>
  <si>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</si>
  <si>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</si>
  <si>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</si>
  <si>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</si>
  <si>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</si>
  <si>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</si>
  <si>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</si>
  <si>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</si>
  <si>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</si>
  <si>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</si>
  <si>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</si>
  <si>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</si>
  <si>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</si>
  <si>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</si>
  <si>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</si>
  <si>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</si>
  <si>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</si>
  <si>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</si>
  <si>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</si>
  <si>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</si>
  <si>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</si>
  <si>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</si>
  <si>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</si>
  <si>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</si>
  <si>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</si>
  <si>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</si>
  <si>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</si>
  <si>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</si>
  <si>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</si>
  <si>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</si>
  <si>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</si>
  <si>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</si>
  <si>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</si>
  <si>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</si>
  <si>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</si>
  <si>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</si>
  <si>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</si>
  <si>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</si>
  <si>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</si>
  <si>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</si>
  <si>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</si>
  <si>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</si>
  <si>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</si>
  <si>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</si>
  <si>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</si>
  <si>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</si>
  <si>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</si>
  <si>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</si>
  <si>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</si>
  <si>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</si>
  <si>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</si>
  <si>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</si>
  <si>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</si>
  <si>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</si>
  <si>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</si>
  <si>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</si>
  <si>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</si>
  <si>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</si>
  <si>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</si>
  <si>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</si>
  <si>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</si>
  <si>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</si>
  <si>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</si>
  <si>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</si>
  <si>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</si>
  <si>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</si>
  <si>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</si>
  <si>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</si>
  <si>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</si>
  <si>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</si>
  <si>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</si>
  <si>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</si>
  <si>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</si>
  <si>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</si>
  <si>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</si>
  <si>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</si>
  <si>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</si>
  <si>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</si>
  <si>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</si>
  <si>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</si>
  <si>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</si>
  <si>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</si>
  <si>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</si>
  <si>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</si>
  <si>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</si>
  <si>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</si>
  <si>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</si>
  <si>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</si>
  <si>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</si>
  <si>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</si>
  <si>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</si>
  <si>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</si>
  <si>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</si>
  <si>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</si>
  <si>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</si>
  <si>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</si>
  <si>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</si>
  <si>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</si>
  <si>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</si>
  <si>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</si>
  <si>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</si>
  <si>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</si>
  <si>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</si>
  <si>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</si>
  <si>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</si>
  <si>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</si>
  <si>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</si>
  <si>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</si>
  <si>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</si>
  <si>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</si>
  <si>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</si>
  <si>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</si>
  <si>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</si>
  <si>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</si>
  <si>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</si>
  <si>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</si>
  <si>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</si>
  <si>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</si>
  <si>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</si>
  <si>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</si>
  <si>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</si>
  <si>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</si>
  <si>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</si>
  <si>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</si>
  <si>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</si>
  <si>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</si>
  <si>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</si>
  <si>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</si>
  <si>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</si>
  <si>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</si>
  <si>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</si>
  <si>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</si>
  <si>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</si>
  <si>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</si>
  <si>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</si>
  <si>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</si>
  <si>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</si>
  <si>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</si>
  <si>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</si>
  <si>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</si>
  <si>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</si>
  <si>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</si>
  <si>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</si>
  <si>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</si>
  <si>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</si>
  <si>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</si>
  <si>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</si>
  <si>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</si>
  <si>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</si>
  <si>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</si>
  <si>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</si>
  <si>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</si>
  <si>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</si>
  <si>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</si>
  <si>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</si>
  <si>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</si>
  <si>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</si>
  <si>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</si>
  <si>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</si>
  <si>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</si>
  <si>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</si>
  <si>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</si>
  <si>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</si>
  <si>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</si>
  <si>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</si>
  <si>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</si>
  <si>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</si>
  <si>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</si>
  <si>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</si>
  <si>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</si>
  <si>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</si>
  <si>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</si>
  <si>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</si>
  <si>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</si>
  <si>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</si>
  <si>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</si>
  <si>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</si>
  <si>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</si>
  <si>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</si>
  <si>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</si>
  <si>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</si>
  <si>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</si>
  <si>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</si>
  <si>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</si>
  <si>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</si>
  <si>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</si>
  <si>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</si>
  <si>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</si>
  <si>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</si>
  <si>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</si>
  <si>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</si>
  <si>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</si>
  <si>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</si>
  <si>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</si>
  <si>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</si>
  <si>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</si>
  <si>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</si>
  <si>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</si>
  <si>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</si>
  <si>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</si>
  <si>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</si>
  <si>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</si>
  <si>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</si>
  <si>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</si>
  <si>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</si>
  <si>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</si>
  <si>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</si>
  <si>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</si>
  <si>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</si>
  <si>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</si>
  <si>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</si>
  <si>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</si>
  <si>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</si>
  <si>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</si>
  <si>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</si>
  <si>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</si>
  <si>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</si>
  <si>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</si>
  <si>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</si>
  <si>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</si>
  <si>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</si>
  <si>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</si>
  <si>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</si>
  <si>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</si>
  <si>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</si>
  <si>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</si>
  <si>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</si>
  <si>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</si>
  <si>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</si>
  <si>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</si>
  <si>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</si>
  <si>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</si>
  <si>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</si>
  <si>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</si>
  <si>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</si>
  <si>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</si>
  <si>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</si>
  <si>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</si>
  <si>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</si>
  <si>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</si>
  <si>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</si>
  <si>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</si>
  <si>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</si>
  <si>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</si>
  <si>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</si>
  <si>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</si>
  <si>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</si>
  <si>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</si>
  <si>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</si>
  <si>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</si>
  <si>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</si>
  <si>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</si>
  <si>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</si>
  <si>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</si>
  <si>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</si>
  <si>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</si>
  <si>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</si>
  <si>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</si>
  <si>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</si>
  <si>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</si>
  <si>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</si>
  <si>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</si>
  <si>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</si>
  <si>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</si>
  <si>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</si>
  <si>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</si>
  <si>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</si>
  <si>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</si>
  <si>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</si>
  <si>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</si>
  <si>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</si>
  <si>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</si>
  <si>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</si>
  <si>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</si>
  <si>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</si>
  <si>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</si>
  <si>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</si>
  <si>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</si>
  <si>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</si>
  <si>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</si>
  <si>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</si>
  <si>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</si>
  <si>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</si>
  <si>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</si>
  <si>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</si>
  <si>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</si>
  <si>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</si>
  <si>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</si>
  <si>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</si>
  <si>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</si>
  <si>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</si>
  <si>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</si>
  <si>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</si>
  <si>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</si>
  <si>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</si>
  <si>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</si>
  <si>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</si>
  <si>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</si>
  <si>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</si>
  <si>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</si>
  <si>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</si>
  <si>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</si>
  <si>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</si>
  <si>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</si>
  <si>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</si>
  <si>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</si>
  <si>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</si>
  <si>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</si>
  <si>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</si>
  <si>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</si>
  <si>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</si>
  <si>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</si>
  <si>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</si>
  <si>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</si>
  <si>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</si>
  <si>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</si>
  <si>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</si>
  <si>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</si>
  <si>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</si>
  <si>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</si>
  <si>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</si>
  <si>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</si>
  <si>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</si>
  <si>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</si>
  <si>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</si>
  <si>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</si>
  <si>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</si>
  <si>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</si>
  <si>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</si>
  <si>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</si>
  <si>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</si>
  <si>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</si>
  <si>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</si>
  <si>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</si>
  <si>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</si>
  <si>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</si>
  <si>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</si>
  <si>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</si>
  <si>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</si>
  <si>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</si>
  <si>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</si>
  <si>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</si>
  <si>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</si>
  <si>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</si>
  <si>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</si>
  <si>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</si>
  <si>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</si>
  <si>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</si>
  <si>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</si>
  <si>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</si>
  <si>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</si>
  <si>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</si>
  <si>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</si>
  <si>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</si>
  <si>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</si>
  <si>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</si>
  <si>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</si>
  <si>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</si>
  <si>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</si>
  <si>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</si>
  <si>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</si>
  <si>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</si>
  <si>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</si>
  <si>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</si>
  <si>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</si>
  <si>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</si>
  <si>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</si>
  <si>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</si>
  <si>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</si>
  <si>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</si>
  <si>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</si>
  <si>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</si>
  <si>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</si>
  <si>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</si>
  <si>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</si>
  <si>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</si>
  <si>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</si>
  <si>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</si>
  <si>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</si>
  <si>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</si>
  <si>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</si>
  <si>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</si>
  <si>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</si>
  <si>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</si>
  <si>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</si>
  <si>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</si>
  <si>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</si>
  <si>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</si>
  <si>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</si>
  <si>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</si>
  <si>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</si>
  <si>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</si>
  <si>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</si>
  <si>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</si>
  <si>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</si>
  <si>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</si>
  <si>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</si>
  <si>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</si>
  <si>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</si>
  <si>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</si>
  <si>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</si>
  <si>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</si>
  <si>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</si>
  <si>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</si>
  <si>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</si>
  <si>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</si>
  <si>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</si>
  <si>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</si>
  <si>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</si>
  <si>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</si>
  <si>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</si>
  <si>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</si>
  <si>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</si>
  <si>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</si>
  <si>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</si>
  <si>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</si>
  <si>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</si>
  <si>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</si>
  <si>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</si>
  <si>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</si>
  <si>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</si>
  <si>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</si>
  <si>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</si>
  <si>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</si>
  <si>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</si>
  <si>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</si>
  <si>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</si>
  <si>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</si>
  <si>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</si>
  <si>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</si>
  <si>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</si>
  <si>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</si>
  <si>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</si>
  <si>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</si>
  <si>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</si>
  <si>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</si>
  <si>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</si>
  <si>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</si>
  <si>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</si>
  <si>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</si>
  <si>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</si>
  <si>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</si>
  <si>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</si>
  <si>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</si>
  <si>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</si>
  <si>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</si>
  <si>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</si>
  <si>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</si>
  <si>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</si>
  <si>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</si>
  <si>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</si>
  <si>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</si>
  <si>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</si>
  <si>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</si>
  <si>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</si>
  <si>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</si>
  <si>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</si>
  <si>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</si>
  <si>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</si>
  <si>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</si>
  <si>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</si>
  <si>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</si>
  <si>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</si>
  <si>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</si>
  <si>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</si>
  <si>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</si>
  <si>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</si>
  <si>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</si>
  <si>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</si>
  <si>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</si>
  <si>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</si>
  <si>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</si>
  <si>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</si>
  <si>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</si>
  <si>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</si>
  <si>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</si>
  <si>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</si>
  <si>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</si>
  <si>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</si>
  <si>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</si>
  <si>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</si>
  <si>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</si>
  <si>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</si>
  <si>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</si>
  <si>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</si>
  <si>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</si>
  <si>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</si>
  <si>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</si>
  <si>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</si>
  <si>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</si>
  <si>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</si>
  <si>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</si>
  <si>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</si>
  <si>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</si>
  <si>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</si>
  <si>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</si>
  <si>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</si>
  <si>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</si>
  <si>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</si>
  <si>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</si>
  <si>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</si>
  <si>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</si>
  <si>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</si>
  <si>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</si>
  <si>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</si>
  <si>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</si>
  <si>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</si>
  <si>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</si>
  <si>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</si>
  <si>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</si>
  <si>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</si>
  <si>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</si>
  <si>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</si>
  <si>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</si>
  <si>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</si>
  <si>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</si>
  <si>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</si>
  <si>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</si>
  <si>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</si>
  <si>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</si>
  <si>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</si>
  <si>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</si>
  <si>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</si>
  <si>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</si>
  <si>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</si>
  <si>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</si>
  <si>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</si>
  <si>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</si>
  <si>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</si>
  <si>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</si>
  <si>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</si>
  <si>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</si>
  <si>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</si>
  <si>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</si>
  <si>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</si>
  <si>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</si>
  <si>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</si>
  <si>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</si>
  <si>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</si>
  <si>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</si>
  <si>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</si>
  <si>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</si>
  <si>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</si>
  <si>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</si>
  <si>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</si>
  <si>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</si>
  <si>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</si>
  <si>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</si>
  <si>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</si>
  <si>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</si>
  <si>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</si>
  <si>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</si>
  <si>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</si>
  <si>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</si>
  <si>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</si>
  <si>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</si>
  <si>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</si>
  <si>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</si>
  <si>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</si>
  <si>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</si>
  <si>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</si>
  <si>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</si>
  <si>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</si>
  <si>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</si>
  <si>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</si>
  <si>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</si>
  <si>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</si>
  <si>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</si>
  <si>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</si>
  <si>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</si>
  <si>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</si>
  <si>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</si>
  <si>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</si>
  <si>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</si>
  <si>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</si>
  <si>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</si>
  <si>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</si>
  <si>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</si>
  <si>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</si>
  <si>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</si>
  <si>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</si>
  <si>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</si>
  <si>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</si>
  <si>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</si>
  <si>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</si>
  <si>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</si>
  <si>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</si>
  <si>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</si>
  <si>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</si>
  <si>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</si>
  <si>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</si>
  <si>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</si>
  <si>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</si>
  <si>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</si>
  <si>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</si>
  <si>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</si>
  <si>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</si>
  <si>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</si>
  <si>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</si>
  <si>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</si>
  <si>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</si>
  <si>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</si>
  <si>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</si>
  <si>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</si>
  <si>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</si>
  <si>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</si>
  <si>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</si>
  <si>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</si>
  <si>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</si>
  <si>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</si>
  <si>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</si>
  <si>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</si>
  <si>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</si>
  <si>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</si>
  <si>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</si>
  <si>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</si>
  <si>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</si>
  <si>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</si>
  <si>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</si>
  <si>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</si>
  <si>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</si>
  <si>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</si>
  <si>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</si>
  <si>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</si>
  <si>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</si>
  <si>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</si>
  <si>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</si>
  <si>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</si>
  <si>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</si>
  <si>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</si>
  <si>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</si>
  <si>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</si>
  <si>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</si>
  <si>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</si>
  <si>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</si>
  <si>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</si>
  <si>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</si>
  <si>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</si>
  <si>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</si>
  <si>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</si>
  <si>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</si>
  <si>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</si>
  <si>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</si>
  <si>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</si>
  <si>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</si>
  <si>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</si>
  <si>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</si>
  <si>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</si>
  <si>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</si>
  <si>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</si>
  <si>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</si>
  <si>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</si>
  <si>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</si>
  <si>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</si>
  <si>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</si>
  <si>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</si>
  <si>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</si>
  <si>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</si>
  <si>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</si>
  <si>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</si>
  <si>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</si>
  <si>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</si>
  <si>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</si>
  <si>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</si>
  <si>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</si>
  <si>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</si>
  <si>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</si>
  <si>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</si>
  <si>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</si>
  <si>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</si>
  <si>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</si>
  <si>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</si>
  <si>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</si>
  <si>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</si>
  <si>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</si>
  <si>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</si>
  <si>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</si>
  <si>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</si>
  <si>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</si>
  <si>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</si>
  <si>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</si>
  <si>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</si>
  <si>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</si>
  <si>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</si>
  <si>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</si>
  <si>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</si>
  <si>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</si>
  <si>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</si>
  <si>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</si>
  <si>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</si>
  <si>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</si>
  <si>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</si>
  <si>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</si>
  <si>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</si>
  <si>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</si>
  <si>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</si>
  <si>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</si>
  <si>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</si>
  <si>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</si>
  <si>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</si>
  <si>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</si>
  <si>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</si>
  <si>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</si>
  <si>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</si>
  <si>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</si>
  <si>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</si>
  <si>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</si>
  <si>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</si>
  <si>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</si>
  <si>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</si>
  <si>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</si>
  <si>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</si>
  <si>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</si>
  <si>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</si>
  <si>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</si>
  <si>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</si>
  <si>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</si>
  <si>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</si>
  <si>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</si>
  <si>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</si>
  <si>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</si>
  <si>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</si>
  <si>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</si>
  <si>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</si>
  <si>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</si>
  <si>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</si>
  <si>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</si>
  <si>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</si>
  <si>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</si>
  <si>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</si>
  <si>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</si>
  <si>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</si>
  <si>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</si>
  <si>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</si>
  <si>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</si>
  <si>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</si>
  <si>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</si>
  <si>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</si>
  <si>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</si>
  <si>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</si>
  <si>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</si>
  <si>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</si>
  <si>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</si>
  <si>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</si>
  <si>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</si>
  <si>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</si>
  <si>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</si>
  <si>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</si>
  <si>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</si>
  <si>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</si>
  <si>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</si>
  <si>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</si>
  <si>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</si>
  <si>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</si>
  <si>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</si>
  <si>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</si>
  <si>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</si>
  <si>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</si>
  <si>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</si>
  <si>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</si>
  <si>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</si>
  <si>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</si>
  <si>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</si>
  <si>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</si>
  <si>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</si>
  <si>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</si>
  <si>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</si>
  <si>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</si>
  <si>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</si>
  <si>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</si>
  <si>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</si>
  <si>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</si>
  <si>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</si>
  <si>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</si>
  <si>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</si>
  <si>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</si>
  <si>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</si>
  <si>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</si>
  <si>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</si>
  <si>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</si>
  <si>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</si>
  <si>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</si>
  <si>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</si>
  <si>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</si>
  <si>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</si>
  <si>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</si>
  <si>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</si>
  <si>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</si>
  <si>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</si>
  <si>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</si>
  <si>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</si>
  <si>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</si>
  <si>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</si>
  <si>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</si>
  <si>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</si>
  <si>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</si>
  <si>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</si>
  <si>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</si>
  <si>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</si>
  <si>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</si>
  <si>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</si>
  <si>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</si>
  <si>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</si>
  <si>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</si>
  <si>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</si>
  <si>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</si>
  <si>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</si>
  <si>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</si>
  <si>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</si>
  <si>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</si>
  <si>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</si>
  <si>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</si>
  <si>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</si>
  <si>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</si>
  <si>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</si>
  <si>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</si>
  <si>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</si>
  <si>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</si>
  <si>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</si>
  <si>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</si>
  <si>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</si>
  <si>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</si>
  <si>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</si>
  <si>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</si>
  <si>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</si>
  <si>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</si>
  <si>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</si>
  <si>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</si>
  <si>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</si>
  <si>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</si>
  <si>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</si>
  <si>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</si>
  <si>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</si>
  <si>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</si>
  <si>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</si>
  <si>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</si>
  <si>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</si>
  <si>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</si>
  <si>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</si>
  <si>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</si>
  <si>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</si>
  <si>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</si>
  <si>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</si>
  <si>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</si>
  <si>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</si>
  <si>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</si>
  <si>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</si>
  <si>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</si>
  <si>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</si>
  <si>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</si>
  <si>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</si>
  <si>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</si>
  <si>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</si>
  <si>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</si>
  <si>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</si>
  <si>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</si>
  <si>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</si>
  <si>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</si>
  <si>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</si>
  <si>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</si>
  <si>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</si>
  <si>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</si>
  <si>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</si>
  <si>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</si>
  <si>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</si>
  <si>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</si>
  <si>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</si>
  <si>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</si>
  <si>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</si>
  <si>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</si>
  <si>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</si>
  <si>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</si>
  <si>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</si>
  <si>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</si>
  <si>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</si>
  <si>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</si>
  <si>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</si>
  <si>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</si>
  <si>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</si>
  <si>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</si>
  <si>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</si>
  <si>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</si>
  <si>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</si>
  <si>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</si>
  <si>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</si>
  <si>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</si>
  <si>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</si>
  <si>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</si>
  <si>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</si>
  <si>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</si>
  <si>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</si>
  <si>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</si>
  <si>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</si>
  <si>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</si>
  <si>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</si>
  <si>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</si>
  <si>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</si>
  <si>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</si>
  <si>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</si>
  <si>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</si>
  <si>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</si>
  <si>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</si>
  <si>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</si>
  <si>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</si>
  <si>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</si>
  <si>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</si>
  <si>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</si>
  <si>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</si>
  <si>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</si>
  <si>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</si>
  <si>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</si>
  <si>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</si>
  <si>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</si>
  <si>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</si>
  <si>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</si>
  <si>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</si>
  <si>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</si>
  <si>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</si>
  <si>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</si>
  <si>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</si>
  <si>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</si>
  <si>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</si>
  <si>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</si>
  <si>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</si>
  <si>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</si>
  <si>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</si>
  <si>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</si>
  <si>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</si>
  <si>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</si>
  <si>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</si>
  <si>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</si>
  <si>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</si>
  <si>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</si>
  <si>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</si>
  <si>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</si>
  <si>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</si>
  <si>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</si>
  <si>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</si>
  <si>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</si>
  <si>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</si>
  <si>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</si>
  <si>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</si>
  <si>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</si>
  <si>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</si>
  <si>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</si>
  <si>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</si>
  <si>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</si>
  <si>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</si>
  <si>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</si>
  <si>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</si>
  <si>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</si>
  <si>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</si>
  <si>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</si>
  <si>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</si>
  <si>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</si>
  <si>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</si>
  <si>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</si>
  <si>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</si>
  <si>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</si>
  <si>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</si>
  <si>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</si>
  <si>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</si>
  <si>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</si>
  <si>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</si>
  <si>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</si>
  <si>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</si>
  <si>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</si>
  <si>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</si>
  <si>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</si>
  <si>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</si>
  <si>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</si>
  <si>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</si>
  <si>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</si>
  <si>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</si>
  <si>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</si>
  <si>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</si>
  <si>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</si>
  <si>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</si>
  <si>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</si>
  <si>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</si>
  <si>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</si>
  <si>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</si>
  <si>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</si>
  <si>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</si>
  <si>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</si>
  <si>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</si>
  <si>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</si>
  <si>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</si>
  <si>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</si>
  <si>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</si>
  <si>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</si>
  <si>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</si>
  <si>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</si>
  <si>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</si>
  <si>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</si>
  <si>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</si>
  <si>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</si>
  <si>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</si>
  <si>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</si>
  <si>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</si>
  <si>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</si>
  <si>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</si>
  <si>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</si>
  <si>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</si>
  <si>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</si>
  <si>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</si>
  <si>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</si>
  <si>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</si>
  <si>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</si>
  <si>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</si>
  <si>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</si>
  <si>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</si>
  <si>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</si>
  <si>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</si>
  <si>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</si>
  <si>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</si>
  <si>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</si>
  <si>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</si>
  <si>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</si>
  <si>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</si>
  <si>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</si>
  <si>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</si>
  <si>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</si>
  <si>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</si>
  <si>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</si>
  <si>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</si>
  <si>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</si>
  <si>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</si>
  <si>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</si>
  <si>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</si>
  <si>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</si>
  <si>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</si>
  <si>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</si>
  <si>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</si>
  <si>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</si>
  <si>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</si>
  <si>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</si>
  <si>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</si>
  <si>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</si>
  <si>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</si>
  <si>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</si>
  <si>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</si>
  <si>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</si>
  <si>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</si>
  <si>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</si>
  <si>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</si>
  <si>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</si>
  <si>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</si>
  <si>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</si>
  <si>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</si>
  <si>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</si>
  <si>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</si>
  <si>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</si>
  <si>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</si>
  <si>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</si>
  <si>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</si>
  <si>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</si>
  <si>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</si>
  <si>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</si>
  <si>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</si>
  <si>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</si>
  <si>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</si>
  <si>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</si>
  <si>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</si>
  <si>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</si>
  <si>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</si>
  <si>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</si>
  <si>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</si>
  <si>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</si>
  <si>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</si>
  <si>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</si>
  <si>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</si>
  <si>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</si>
  <si>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</si>
  <si>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</si>
  <si>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</si>
  <si>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</si>
  <si>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</si>
  <si>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</si>
  <si>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</si>
  <si>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</si>
  <si>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</si>
  <si>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</si>
  <si>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</si>
  <si>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</si>
  <si>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</si>
  <si>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</si>
  <si>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</si>
  <si>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</si>
  <si>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</si>
  <si>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</si>
  <si>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</si>
  <si>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</si>
  <si>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</si>
  <si>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</si>
  <si>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</si>
  <si>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</si>
  <si>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</si>
  <si>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</si>
  <si>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</si>
  <si>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</si>
  <si>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</si>
  <si>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</si>
  <si>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</si>
  <si>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</si>
  <si>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</si>
  <si>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</si>
  <si>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</si>
  <si>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</si>
  <si>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</si>
  <si>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</si>
  <si>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</si>
  <si>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</si>
  <si>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</si>
  <si>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</si>
  <si>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</si>
  <si>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</si>
  <si>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</si>
  <si>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</si>
  <si>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</si>
  <si>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</si>
  <si>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</si>
  <si>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</si>
  <si>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</si>
  <si>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</si>
  <si>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</si>
  <si>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</si>
  <si>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</si>
  <si>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</si>
  <si>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</si>
  <si>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</si>
  <si>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</si>
  <si>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</si>
  <si>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</si>
  <si>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</si>
  <si>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</si>
  <si>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</si>
  <si>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</si>
  <si>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</si>
  <si>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</si>
  <si>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</si>
  <si>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</si>
  <si>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</si>
  <si>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</si>
  <si>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</si>
  <si>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</si>
  <si>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</si>
  <si>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</si>
  <si>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</si>
  <si>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</si>
  <si>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</si>
  <si>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</si>
  <si>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</si>
  <si>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</si>
  <si>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</si>
  <si>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</si>
  <si>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</si>
  <si>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</si>
  <si>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</si>
  <si>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</si>
  <si>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</si>
  <si>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</si>
  <si>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</si>
  <si>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</si>
  <si>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</si>
  <si>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</si>
  <si>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</si>
  <si>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</si>
  <si>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</si>
  <si>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</si>
  <si>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</si>
  <si>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</si>
  <si>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</si>
  <si>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</si>
  <si>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</si>
  <si>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</si>
  <si>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</si>
  <si>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</si>
  <si>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</si>
  <si>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</si>
  <si>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</si>
  <si>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</si>
  <si>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</si>
  <si>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</si>
  <si>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</si>
  <si>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</si>
  <si>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</si>
  <si>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</si>
  <si>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</si>
  <si>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</si>
  <si>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</si>
  <si>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</si>
  <si>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</si>
  <si>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</si>
  <si>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</si>
  <si>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</si>
  <si>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</si>
  <si>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</si>
  <si>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</si>
  <si>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</si>
  <si>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</si>
  <si>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</si>
  <si>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</si>
  <si>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</si>
  <si>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</si>
  <si>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</si>
  <si>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</si>
  <si>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</si>
  <si>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</si>
  <si>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</si>
  <si>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</si>
  <si>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</si>
  <si>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</si>
  <si>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</si>
  <si>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</si>
  <si>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</si>
  <si>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</si>
  <si>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</si>
  <si>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</si>
  <si>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</si>
  <si>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</si>
  <si>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</si>
  <si>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</si>
  <si>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</si>
  <si>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</si>
  <si>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</si>
  <si>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</si>
  <si>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</si>
  <si>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</si>
  <si>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</si>
  <si>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</si>
  <si>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</si>
  <si>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</si>
  <si>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</si>
  <si>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</si>
  <si>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</si>
  <si>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</si>
  <si>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</si>
  <si>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</si>
  <si>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</si>
  <si>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</si>
  <si>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</si>
  <si>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</si>
  <si>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</si>
  <si>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</si>
  <si>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</si>
  <si>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</si>
  <si>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</si>
  <si>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</si>
  <si>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</si>
  <si>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</si>
  <si>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</si>
  <si>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</si>
  <si>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</si>
  <si>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</si>
  <si>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</si>
  <si>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</si>
  <si>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</si>
  <si>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</si>
  <si>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</si>
  <si>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</si>
  <si>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</si>
  <si>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</si>
  <si>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</si>
  <si>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</si>
  <si>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</si>
  <si>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</si>
  <si>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</si>
  <si>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</si>
  <si>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</si>
  <si>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</si>
  <si>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</si>
  <si>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</si>
  <si>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</si>
  <si>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</si>
  <si>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</si>
  <si>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</si>
  <si>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</si>
  <si>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</si>
  <si>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</si>
  <si>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</si>
  <si>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</si>
  <si>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</si>
  <si>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</si>
  <si>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</si>
  <si>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</si>
  <si>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</si>
  <si>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</si>
  <si>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</si>
  <si>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</si>
  <si>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</si>
  <si>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</si>
  <si>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</si>
  <si>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</si>
  <si>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</si>
  <si>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</si>
  <si>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</si>
  <si>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</si>
  <si>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</si>
  <si>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</si>
  <si>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</si>
  <si>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</si>
  <si>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</si>
  <si>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</si>
  <si>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</si>
  <si>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</si>
  <si>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</si>
  <si>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</si>
  <si>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</si>
  <si>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</si>
  <si>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</si>
  <si>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</si>
  <si>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</si>
  <si>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</si>
  <si>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</si>
  <si>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</si>
  <si>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</si>
  <si>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</si>
  <si>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</si>
  <si>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</si>
  <si>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</si>
  <si>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</si>
  <si>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</si>
  <si>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</si>
  <si>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</si>
  <si>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</si>
  <si>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</si>
  <si>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</si>
  <si>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</si>
  <si>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</si>
  <si>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</si>
  <si>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</si>
  <si>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</si>
  <si>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</si>
  <si>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</si>
  <si>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</si>
  <si>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</si>
  <si>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</si>
  <si>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</si>
  <si>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</si>
  <si>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</si>
  <si>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</si>
  <si>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</si>
  <si>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</si>
  <si>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</si>
  <si>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</si>
  <si>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</si>
  <si>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</si>
  <si>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</si>
  <si>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</si>
  <si>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</si>
  <si>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</si>
  <si>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</si>
  <si>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</si>
  <si>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</si>
  <si>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</si>
  <si>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</si>
  <si>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</si>
  <si>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</si>
  <si>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</si>
  <si>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</si>
  <si>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</si>
  <si>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</si>
  <si>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</si>
  <si>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</si>
  <si>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</si>
  <si>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</si>
  <si>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</si>
  <si>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</si>
  <si>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</si>
  <si>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</si>
  <si>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</si>
  <si>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</si>
  <si>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</si>
  <si>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</si>
  <si>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</si>
  <si>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</si>
  <si>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</si>
  <si>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</si>
  <si>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</si>
  <si>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</si>
  <si>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</si>
  <si>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</si>
  <si>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</si>
  <si>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</si>
  <si>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</si>
  <si>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</si>
  <si>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</si>
  <si>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</si>
  <si>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</si>
  <si>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</si>
  <si>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</si>
  <si>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</si>
  <si>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</si>
  <si>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</si>
  <si>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</si>
  <si>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</si>
  <si>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</si>
  <si>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</si>
  <si>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</si>
  <si>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</si>
  <si>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</si>
  <si>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</si>
  <si>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</si>
  <si>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</si>
  <si>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</si>
  <si>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</si>
  <si>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</si>
  <si>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</si>
  <si>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</si>
  <si>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</si>
  <si>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</si>
  <si>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</si>
  <si>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</si>
  <si>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</si>
  <si>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</si>
  <si>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</si>
  <si>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</si>
  <si>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</si>
  <si>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</si>
  <si>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</si>
  <si>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</si>
  <si>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</si>
  <si>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</si>
  <si>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</si>
  <si>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</si>
  <si>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</si>
  <si>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</si>
  <si>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</si>
  <si>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</si>
  <si>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</si>
  <si>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</si>
  <si>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</si>
  <si>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</si>
  <si>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</si>
  <si>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</si>
  <si>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</si>
  <si>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</si>
  <si>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</si>
  <si>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</si>
  <si>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</si>
  <si>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</si>
  <si>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</si>
  <si>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</si>
  <si>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</si>
  <si>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</si>
  <si>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</si>
  <si>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</si>
  <si>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</si>
  <si>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</si>
  <si>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</si>
  <si>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</si>
  <si>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</si>
  <si>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</si>
  <si>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</si>
  <si>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</si>
  <si>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</si>
  <si>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</si>
  <si>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</si>
  <si>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</si>
  <si>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</si>
  <si>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</si>
  <si>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</si>
  <si>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</si>
  <si>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</si>
  <si>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</si>
  <si>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</si>
  <si>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</si>
  <si>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</si>
  <si>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</si>
  <si>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</si>
  <si>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</si>
  <si>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</si>
  <si>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</si>
  <si>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</si>
  <si>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</si>
  <si>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</si>
  <si>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</si>
  <si>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</si>
  <si>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</si>
  <si>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</si>
  <si>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</si>
  <si>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</si>
  <si>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</si>
  <si>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</si>
  <si>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</si>
  <si>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</si>
  <si>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</si>
  <si>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</si>
  <si>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</si>
  <si>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</si>
  <si>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</si>
  <si>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</si>
  <si>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</si>
  <si>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</si>
  <si>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</si>
  <si>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</si>
  <si>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</si>
  <si>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</si>
  <si>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</si>
  <si>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</si>
  <si>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</si>
  <si>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</si>
  <si>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</si>
  <si>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</si>
  <si>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</si>
  <si>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</si>
  <si>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</si>
  <si>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</si>
  <si>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</si>
  <si>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</si>
  <si>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</si>
  <si>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</si>
  <si>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</si>
  <si>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</si>
  <si>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</si>
  <si>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</si>
  <si>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</si>
  <si>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</si>
  <si>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</si>
  <si>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</si>
  <si>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</si>
  <si>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</si>
  <si>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</si>
  <si>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</si>
  <si>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</si>
  <si>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</si>
  <si>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</si>
  <si>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</si>
  <si>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</si>
  <si>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</si>
  <si>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</si>
  <si>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</si>
  <si>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</si>
  <si>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</si>
  <si>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</si>
  <si>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</si>
  <si>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</si>
  <si>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</si>
  <si>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</si>
  <si>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</si>
  <si>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</si>
  <si>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</si>
  <si>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</si>
  <si>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</si>
  <si>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</si>
  <si>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</si>
  <si>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</si>
  <si>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</si>
  <si>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</si>
  <si>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</si>
  <si>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</si>
  <si>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</si>
  <si>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</si>
  <si>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</si>
  <si>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</si>
  <si>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</si>
  <si>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</si>
  <si>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</si>
  <si>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</si>
  <si>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</si>
  <si>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</si>
  <si>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</si>
  <si>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</si>
  <si>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</si>
  <si>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</si>
  <si>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</si>
  <si>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</si>
  <si>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</si>
  <si>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</si>
  <si>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</si>
  <si>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</si>
  <si>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</si>
  <si>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</si>
  <si>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</si>
  <si>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</si>
  <si>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</si>
  <si>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</si>
  <si>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</si>
  <si>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</si>
  <si>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</si>
  <si>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</si>
  <si>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</si>
  <si>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</si>
  <si>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</si>
  <si>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</si>
  <si>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</si>
  <si>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</si>
  <si>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</si>
  <si>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</si>
  <si>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</si>
  <si>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</si>
  <si>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</si>
  <si>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</si>
  <si>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</si>
  <si>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</si>
  <si>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</si>
  <si>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</si>
  <si>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</si>
  <si>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</si>
  <si>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</si>
  <si>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</si>
  <si>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</si>
  <si>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</si>
  <si>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</si>
  <si>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</si>
  <si>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</si>
  <si>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</si>
  <si>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</si>
  <si>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</si>
  <si>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</si>
  <si>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</si>
  <si>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</si>
  <si>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</si>
  <si>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</si>
  <si>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</si>
  <si>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</si>
  <si>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</si>
  <si>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</si>
  <si>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</si>
  <si>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</si>
  <si>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</si>
  <si>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</si>
  <si>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</si>
  <si>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</si>
  <si>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</si>
  <si>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</si>
  <si>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</si>
  <si>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</si>
  <si>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</si>
  <si>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</si>
  <si>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</si>
  <si>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</si>
  <si>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</si>
  <si>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</si>
  <si>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</si>
  <si>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</si>
  <si>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</si>
  <si>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</si>
  <si>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</si>
  <si>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</si>
  <si>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</si>
  <si>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</si>
  <si>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</si>
  <si>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</si>
  <si>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</si>
  <si>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</si>
  <si>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</si>
  <si>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</si>
  <si>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</si>
  <si>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</si>
  <si>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</si>
  <si>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</si>
  <si>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</si>
  <si>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</si>
  <si>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</si>
  <si>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</si>
  <si>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</si>
  <si>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</si>
  <si>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</si>
  <si>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</si>
  <si>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</si>
  <si>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</si>
  <si>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</si>
  <si>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</si>
  <si>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</si>
  <si>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</si>
  <si>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</si>
  <si>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</si>
  <si>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</si>
  <si>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</si>
  <si>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</si>
  <si>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</si>
  <si>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</si>
  <si>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</si>
  <si>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</si>
  <si>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</si>
  <si>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</si>
  <si>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</si>
  <si>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</si>
  <si>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</si>
  <si>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</si>
  <si>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</si>
  <si>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</si>
  <si>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</si>
  <si>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</si>
  <si>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</si>
  <si>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</si>
  <si>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</si>
  <si>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</si>
  <si>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</si>
  <si>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</si>
  <si>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</si>
  <si>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</si>
  <si>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</si>
  <si>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</si>
  <si>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</si>
  <si>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</si>
  <si>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</si>
  <si>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</si>
  <si>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</si>
  <si>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</si>
  <si>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</si>
  <si>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</si>
  <si>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</si>
  <si>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</si>
  <si>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</si>
  <si>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</si>
  <si>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</si>
  <si>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</si>
  <si>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</si>
  <si>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</si>
  <si>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</si>
  <si>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</si>
  <si>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</si>
  <si>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</si>
  <si>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</si>
  <si>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</si>
  <si>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</si>
  <si>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</si>
  <si>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</si>
  <si>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</si>
  <si>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</si>
  <si>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</si>
  <si>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</si>
  <si>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</si>
  <si>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</si>
  <si>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</si>
  <si>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</si>
  <si>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</si>
  <si>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</si>
  <si>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</si>
  <si>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</si>
  <si>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</si>
  <si>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</si>
  <si>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</si>
  <si>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</si>
  <si>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</si>
  <si>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</si>
  <si>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</si>
  <si>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</si>
  <si>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</si>
  <si>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</si>
  <si>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</si>
  <si>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</si>
  <si>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</si>
  <si>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</si>
  <si>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</si>
  <si>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</si>
  <si>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</si>
  <si>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</si>
  <si>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</si>
  <si>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</si>
  <si>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</si>
  <si>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</si>
  <si>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</si>
  <si>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</si>
  <si>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</si>
  <si>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</si>
  <si>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</si>
  <si>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</si>
  <si>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</si>
  <si>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</si>
  <si>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</si>
  <si>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</si>
  <si>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</si>
  <si>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</si>
  <si>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</si>
  <si>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</si>
  <si>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</si>
  <si>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</si>
  <si>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</si>
  <si>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</si>
  <si>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</si>
  <si>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</si>
  <si>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</si>
  <si>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</si>
  <si>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</si>
  <si>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</si>
  <si>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</si>
  <si>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</si>
  <si>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</si>
  <si>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</si>
  <si>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</si>
  <si>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</si>
  <si>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</si>
  <si>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</si>
  <si>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</si>
  <si>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</si>
  <si>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</si>
  <si>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</si>
  <si>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</si>
  <si>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</si>
  <si>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</si>
  <si>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</si>
  <si>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</si>
  <si>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</si>
  <si>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</si>
  <si>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</si>
  <si>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</si>
  <si>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</si>
  <si>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</si>
  <si>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</si>
  <si>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</si>
  <si>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</si>
  <si>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</si>
  <si>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</si>
  <si>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</si>
  <si>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</si>
  <si>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</si>
  <si>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</si>
  <si>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</si>
  <si>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</si>
  <si>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</si>
  <si>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</si>
  <si>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</si>
  <si>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</si>
  <si>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</si>
  <si>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</si>
  <si>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</si>
  <si>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</si>
  <si>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</si>
  <si>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</si>
  <si>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</si>
  <si>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</si>
  <si>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</si>
  <si>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</si>
  <si>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</si>
  <si>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</si>
  <si>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</si>
  <si>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</si>
  <si>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</si>
  <si>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</si>
  <si>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</si>
  <si>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</si>
  <si>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</si>
  <si>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</si>
  <si>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</si>
  <si>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</si>
  <si>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</si>
  <si>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</si>
  <si>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</si>
  <si>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</si>
  <si>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</si>
  <si>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</si>
  <si>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</si>
  <si>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</si>
  <si>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</si>
  <si>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</si>
  <si>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</si>
  <si>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</si>
  <si>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</si>
  <si>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</si>
  <si>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</si>
  <si>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</si>
  <si>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</si>
  <si>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</si>
  <si>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</si>
  <si>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</si>
  <si>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</si>
  <si>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</si>
  <si>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</si>
  <si>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</si>
  <si>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</si>
  <si>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</si>
  <si>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</si>
  <si>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</si>
  <si>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</si>
  <si>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</si>
  <si>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</si>
  <si>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</si>
  <si>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</si>
  <si>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</si>
  <si>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</si>
  <si>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</si>
  <si>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</si>
  <si>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</si>
  <si>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</si>
  <si>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</si>
  <si>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</si>
  <si>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</si>
  <si>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</si>
  <si>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</si>
  <si>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</si>
  <si>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</si>
  <si>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</si>
  <si>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</si>
  <si>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</si>
  <si>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</si>
  <si>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</si>
  <si>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</si>
  <si>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</si>
  <si>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</si>
  <si>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</si>
  <si>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</si>
  <si>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</si>
  <si>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</si>
  <si>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</si>
  <si>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</si>
  <si>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</si>
  <si>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</si>
  <si>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</si>
  <si>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</si>
  <si>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</si>
  <si>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</si>
  <si>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</si>
  <si>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</si>
  <si>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</si>
  <si>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</si>
  <si>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</si>
  <si>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</si>
  <si>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</si>
  <si>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</si>
  <si>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</si>
  <si>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</si>
  <si>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</si>
  <si>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</si>
  <si>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</si>
  <si>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</si>
  <si>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</si>
  <si>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</si>
  <si>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</si>
  <si>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</si>
  <si>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</si>
  <si>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</si>
  <si>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</si>
  <si>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</si>
  <si>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</si>
  <si>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</si>
  <si>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</si>
  <si>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</si>
  <si>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</si>
  <si>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</si>
  <si>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</si>
  <si>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</si>
  <si>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</si>
  <si>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</si>
  <si>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</si>
  <si>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</si>
  <si>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</si>
  <si>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</si>
  <si>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</si>
  <si>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</si>
  <si>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</si>
  <si>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</si>
  <si>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</si>
  <si>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</si>
  <si>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</si>
  <si>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</si>
  <si>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</si>
  <si>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</si>
  <si>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</si>
  <si>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</si>
  <si>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</si>
  <si>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</si>
  <si>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</si>
  <si>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</si>
  <si>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</si>
  <si>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</si>
  <si>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</si>
  <si>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</si>
  <si>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</si>
  <si>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</si>
  <si>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</si>
  <si>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</si>
  <si>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</si>
  <si>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</si>
  <si>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</si>
  <si>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</si>
  <si>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</si>
  <si>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</si>
  <si>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</si>
  <si>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</si>
  <si>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</si>
  <si>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</si>
  <si>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</si>
  <si>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</si>
  <si>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</si>
  <si>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</si>
  <si>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</si>
  <si>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</si>
  <si>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</si>
  <si>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</si>
  <si>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</si>
  <si>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</si>
  <si>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</si>
  <si>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</si>
  <si>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</si>
  <si>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</si>
  <si>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</si>
  <si>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</si>
  <si>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</si>
  <si>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</si>
  <si>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</si>
  <si>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</si>
  <si>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</si>
  <si>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</si>
  <si>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</si>
  <si>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</si>
  <si>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</si>
  <si>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</si>
  <si>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</si>
  <si>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</si>
  <si>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</si>
  <si>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</si>
  <si>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</si>
  <si>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</si>
  <si>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</si>
  <si>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</si>
  <si>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</si>
  <si>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</si>
  <si>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</si>
  <si>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</si>
  <si>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</si>
  <si>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</si>
  <si>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</si>
  <si>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</si>
  <si>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</si>
  <si>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</si>
  <si>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</si>
  <si>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</si>
  <si>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</si>
  <si>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</si>
  <si>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</si>
  <si>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</si>
  <si>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</si>
  <si>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</si>
  <si>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</si>
  <si>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</si>
  <si>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</si>
  <si>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</si>
  <si>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</si>
  <si>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</si>
  <si>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</si>
  <si>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</si>
  <si>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</si>
  <si>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</si>
  <si>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</si>
  <si>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</si>
  <si>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</si>
  <si>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</si>
  <si>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</si>
  <si>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</si>
  <si>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</si>
  <si>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</si>
  <si>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</si>
  <si>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</si>
  <si>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</si>
  <si>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</si>
  <si>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</si>
  <si>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</si>
  <si>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</si>
  <si>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</si>
  <si>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</si>
  <si>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</si>
  <si>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</si>
  <si>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</si>
  <si>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</si>
  <si>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</si>
  <si>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</si>
  <si>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</si>
  <si>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</si>
  <si>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</si>
  <si>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</si>
  <si>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</si>
  <si>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</si>
  <si>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</si>
  <si>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</si>
  <si>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</si>
  <si>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</si>
  <si>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</si>
  <si>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</si>
  <si>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</si>
  <si>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</si>
  <si>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</si>
  <si>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</si>
  <si>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</si>
  <si>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</si>
  <si>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</si>
  <si>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</si>
  <si>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</si>
  <si>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</si>
  <si>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</si>
  <si>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</si>
  <si>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</si>
  <si>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</si>
  <si>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</si>
  <si>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</si>
  <si>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</si>
  <si>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</si>
  <si>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</si>
  <si>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</si>
  <si>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</si>
  <si>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</si>
  <si>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</si>
  <si>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</si>
  <si>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</si>
  <si>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</si>
  <si>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</si>
  <si>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</si>
  <si>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</si>
  <si>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</si>
  <si>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</si>
  <si>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</si>
  <si>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</si>
  <si>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</si>
  <si>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</si>
  <si>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</si>
  <si>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</si>
  <si>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</si>
  <si>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</si>
  <si>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</si>
  <si>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</si>
  <si>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</si>
  <si>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</si>
  <si>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</si>
  <si>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</si>
  <si>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</si>
  <si>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</si>
  <si>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</si>
  <si>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</si>
  <si>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</si>
  <si>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</si>
  <si>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</si>
  <si>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</si>
  <si>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</si>
  <si>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</si>
  <si>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</si>
  <si>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</si>
  <si>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</si>
  <si>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</si>
  <si>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</si>
  <si>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</si>
  <si>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</si>
  <si>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</si>
  <si>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</si>
  <si>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</si>
  <si>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</si>
  <si>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</si>
  <si>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</si>
  <si>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</si>
  <si>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</si>
  <si>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</si>
  <si>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</si>
  <si>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</si>
  <si>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</si>
  <si>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</si>
  <si>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</si>
  <si>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</si>
  <si>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</si>
  <si>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</si>
  <si>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</si>
  <si>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</si>
  <si>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</si>
  <si>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</si>
  <si>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</si>
  <si>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</si>
  <si>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</si>
  <si>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</si>
  <si>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</si>
  <si>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</si>
  <si>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</si>
  <si>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</si>
  <si>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</si>
  <si>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</si>
  <si>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</si>
  <si>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</si>
  <si>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</si>
  <si>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</si>
  <si>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</si>
  <si>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</si>
  <si>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</si>
  <si>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</si>
  <si>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</si>
  <si>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</si>
  <si>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</si>
  <si>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</si>
  <si>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</si>
  <si>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</si>
  <si>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</si>
  <si>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</si>
  <si>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</si>
  <si>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</si>
  <si>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</si>
  <si>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</si>
  <si>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</si>
  <si>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</si>
  <si>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</si>
  <si>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</si>
  <si>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</si>
  <si>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</si>
  <si>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</si>
  <si>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</si>
  <si>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</si>
  <si>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</si>
  <si>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</si>
  <si>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</si>
  <si>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</si>
  <si>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</si>
  <si>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</si>
  <si>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</si>
  <si>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</si>
  <si>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</si>
  <si>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</si>
  <si>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</si>
  <si>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</si>
  <si>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</si>
  <si>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</si>
  <si>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</si>
  <si>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</si>
  <si>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</si>
  <si>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</si>
  <si>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</si>
  <si>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</si>
  <si>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</si>
  <si>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</si>
  <si>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</si>
  <si>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</si>
  <si>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</si>
  <si>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</si>
  <si>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</si>
  <si>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</si>
  <si>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</si>
  <si>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</si>
  <si>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</si>
  <si>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</si>
  <si>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</si>
  <si>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</si>
  <si>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</si>
  <si>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</si>
  <si>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</si>
  <si>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</si>
  <si>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</si>
  <si>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</si>
  <si>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</si>
  <si>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</si>
  <si>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</si>
  <si>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</si>
  <si>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</si>
  <si>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</si>
  <si>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</si>
  <si>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</si>
  <si>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</si>
  <si>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</si>
  <si>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</si>
  <si>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</si>
  <si>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</si>
  <si>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</si>
  <si>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</si>
  <si>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</si>
  <si>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</si>
  <si>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</si>
  <si>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</si>
  <si>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</si>
  <si>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</si>
  <si>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</si>
  <si>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</si>
  <si>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</si>
  <si>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</si>
  <si>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</si>
  <si>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</si>
  <si>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</si>
  <si>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</si>
  <si>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</si>
  <si>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</si>
  <si>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</si>
  <si>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</si>
  <si>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</si>
  <si>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</si>
  <si>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</si>
  <si>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</si>
  <si>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</si>
  <si>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</si>
  <si>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</si>
  <si>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</si>
  <si>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</si>
  <si>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</si>
  <si>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</si>
  <si>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</si>
  <si>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</si>
  <si>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</si>
  <si>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</si>
  <si>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</si>
  <si>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</si>
  <si>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</si>
  <si>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</si>
  <si>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</si>
  <si>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</si>
  <si>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</si>
  <si>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</si>
  <si>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</si>
  <si>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</si>
  <si>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</si>
  <si>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</si>
  <si>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</si>
  <si>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</si>
  <si>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</si>
  <si>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</si>
  <si>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</si>
  <si>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</si>
  <si>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</si>
  <si>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</si>
  <si>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</si>
  <si>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</si>
  <si>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</si>
  <si>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</si>
  <si>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</si>
  <si>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</si>
  <si>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</si>
  <si>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</si>
  <si>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</si>
  <si>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</si>
  <si>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</si>
  <si>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</si>
  <si>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</si>
  <si>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</si>
  <si>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</si>
  <si>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</si>
  <si>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</si>
  <si>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</si>
  <si>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</si>
  <si>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</si>
  <si>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</si>
  <si>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</si>
  <si>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</si>
  <si>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</si>
  <si>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</si>
  <si>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</si>
  <si>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</si>
  <si>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</si>
  <si>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</si>
  <si>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</si>
  <si>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</si>
  <si>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</si>
  <si>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</si>
  <si>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</si>
  <si>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</si>
  <si>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</si>
  <si>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</si>
  <si>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</si>
  <si>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</si>
  <si>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</si>
  <si>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</si>
  <si>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</si>
  <si>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</si>
  <si>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</si>
  <si>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</si>
  <si>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</si>
  <si>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</si>
  <si>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</si>
  <si>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</si>
  <si>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</si>
  <si>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</si>
  <si>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</si>
  <si>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</si>
  <si>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</si>
  <si>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</si>
  <si>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</si>
  <si>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</si>
  <si>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</si>
  <si>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</si>
  <si>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</si>
  <si>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</si>
  <si>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</si>
  <si>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</si>
  <si>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</si>
  <si>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</si>
  <si>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</si>
  <si>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</si>
  <si>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</si>
  <si>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</si>
  <si>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</si>
  <si>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</si>
  <si>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</si>
  <si>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</si>
  <si>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</si>
  <si>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</si>
  <si>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</si>
  <si>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</si>
  <si>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</si>
  <si>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</si>
  <si>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</si>
  <si>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</si>
  <si>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</si>
  <si>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</si>
  <si>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</si>
  <si>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</si>
  <si>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</si>
  <si>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</si>
  <si>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</si>
  <si>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</si>
  <si>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</si>
  <si>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</si>
  <si>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</si>
  <si>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</si>
  <si>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</si>
  <si>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</si>
  <si>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</si>
  <si>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</si>
  <si>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</si>
  <si>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</si>
  <si>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</si>
  <si>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</si>
  <si>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</si>
  <si>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</si>
  <si>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</si>
  <si>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</si>
  <si>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</si>
  <si>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</si>
  <si>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</si>
  <si>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</si>
  <si>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</si>
  <si>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</si>
  <si>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</si>
  <si>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</si>
  <si>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</si>
  <si>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</si>
  <si>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</si>
  <si>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</si>
  <si>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</si>
  <si>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</si>
  <si>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</si>
  <si>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</si>
  <si>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</si>
  <si>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</si>
  <si>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</si>
  <si>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</si>
  <si>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</si>
  <si>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</si>
  <si>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</si>
  <si>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</si>
  <si>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</si>
  <si>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</si>
  <si>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</si>
  <si>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</si>
  <si>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</si>
  <si>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</si>
  <si>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</si>
  <si>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</si>
  <si>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</si>
  <si>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</si>
  <si>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</si>
  <si>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</si>
  <si>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</si>
  <si>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</si>
  <si>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</si>
  <si>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</si>
  <si>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</si>
  <si>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</si>
  <si>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</si>
  <si>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</si>
  <si>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</si>
  <si>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</si>
  <si>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</si>
  <si>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</si>
  <si>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</si>
  <si>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</si>
  <si>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</si>
  <si>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</si>
  <si>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</si>
  <si>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</si>
  <si>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</si>
  <si>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</si>
  <si>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</si>
  <si>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</si>
  <si>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</si>
  <si>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</si>
  <si>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</si>
  <si>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</si>
  <si>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</si>
  <si>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</si>
  <si>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</si>
  <si>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</si>
  <si>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</si>
  <si>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</si>
  <si>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</si>
  <si>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</si>
  <si>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</si>
  <si>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</si>
  <si>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</si>
  <si>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</si>
  <si>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</si>
  <si>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</si>
  <si>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</si>
  <si>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</si>
  <si>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</si>
  <si>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</si>
  <si>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</si>
  <si>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</si>
  <si>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</si>
  <si>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</si>
  <si>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</si>
  <si>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</si>
  <si>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</si>
  <si>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</si>
  <si>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</si>
  <si>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</si>
  <si>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</si>
  <si>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</si>
  <si>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</si>
  <si>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</si>
  <si>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</si>
  <si>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</si>
  <si>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</si>
  <si>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</si>
  <si>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</si>
  <si>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</si>
  <si>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</si>
  <si>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</si>
  <si>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</si>
  <si>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</si>
  <si>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</si>
  <si>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</si>
  <si>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</si>
  <si>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</si>
  <si>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</si>
  <si>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</si>
  <si>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</si>
  <si>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</si>
  <si>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</si>
  <si>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</si>
  <si>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</si>
  <si>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</si>
  <si>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</si>
  <si>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</si>
  <si>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</si>
  <si>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</si>
  <si>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</si>
  <si>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</si>
  <si>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</si>
  <si>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</si>
  <si>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</si>
  <si>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</si>
  <si>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</si>
  <si>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</si>
  <si>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</si>
  <si>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</si>
  <si>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</si>
  <si>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</si>
  <si>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</si>
  <si>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</si>
  <si>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</si>
  <si>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</si>
  <si>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</si>
  <si>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</si>
  <si>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</si>
  <si>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</si>
  <si>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</si>
  <si>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</si>
  <si>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</si>
  <si>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</si>
  <si>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</si>
  <si>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</si>
  <si>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</si>
  <si>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</si>
  <si>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</si>
  <si>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</si>
  <si>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</si>
  <si>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</si>
  <si>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</si>
  <si>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</si>
  <si>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</si>
  <si>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</si>
  <si>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</si>
  <si>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</si>
  <si>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</si>
  <si>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</si>
  <si>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</si>
  <si>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</si>
  <si>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</si>
  <si>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</si>
  <si>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</si>
  <si>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</si>
  <si>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</si>
  <si>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</si>
  <si>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</si>
  <si>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</si>
  <si>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</si>
  <si>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</si>
  <si>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</si>
  <si>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</si>
  <si>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</si>
  <si>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</si>
  <si>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</si>
  <si>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</si>
  <si>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</si>
  <si>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</si>
  <si>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</si>
  <si>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</si>
  <si>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</si>
  <si>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</si>
  <si>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</si>
  <si>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</si>
  <si>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</si>
  <si>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</si>
  <si>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</si>
  <si>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</si>
  <si>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</si>
  <si>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</si>
  <si>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</si>
  <si>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</si>
  <si>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</si>
  <si>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</si>
  <si>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</si>
  <si>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</si>
  <si>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</si>
  <si>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</si>
  <si>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</si>
  <si>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</si>
  <si>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</si>
  <si>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</si>
  <si>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</si>
  <si>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</si>
  <si>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</si>
  <si>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</si>
  <si>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</si>
  <si>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</si>
  <si>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</si>
  <si>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</si>
  <si>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</si>
  <si>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</si>
  <si>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</si>
  <si>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</si>
  <si>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</si>
  <si>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</si>
  <si>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</si>
  <si>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</si>
  <si>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</si>
  <si>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</si>
  <si>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</si>
  <si>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</si>
  <si>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</si>
  <si>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</si>
  <si>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</si>
  <si>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</si>
  <si>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</si>
  <si>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</si>
  <si>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</si>
  <si>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</si>
  <si>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</si>
  <si>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</si>
  <si>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</si>
  <si>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</si>
  <si>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</si>
  <si>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</si>
  <si>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</si>
  <si>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</si>
  <si>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</si>
  <si>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</si>
  <si>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</si>
  <si>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</si>
  <si>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</si>
  <si>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</si>
  <si>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</si>
  <si>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</si>
  <si>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</si>
  <si>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</si>
  <si>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</si>
  <si>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</si>
  <si>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</si>
  <si>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</si>
  <si>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</si>
  <si>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</si>
  <si>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</si>
  <si>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</si>
  <si>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</si>
  <si>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</si>
  <si>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</si>
  <si>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</si>
  <si>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</si>
  <si>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</si>
  <si>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</si>
  <si>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</si>
  <si>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</si>
  <si>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</si>
  <si>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</si>
  <si>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</si>
  <si>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</si>
  <si>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</si>
  <si>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</si>
  <si>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</si>
  <si>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</si>
  <si>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</si>
  <si>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</si>
  <si>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</si>
  <si>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</si>
  <si>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</si>
  <si>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</si>
  <si>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</si>
  <si>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</si>
  <si>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</si>
  <si>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</si>
  <si>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</si>
  <si>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</si>
  <si>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</si>
  <si>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</si>
  <si>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</si>
  <si>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</si>
  <si>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</si>
  <si>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</si>
  <si>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</si>
  <si>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</si>
  <si>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</si>
  <si>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</si>
  <si>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</si>
  <si>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</si>
  <si>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</si>
  <si>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</si>
  <si>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</si>
  <si>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</si>
  <si>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</si>
  <si>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</si>
  <si>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</si>
  <si>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</si>
  <si>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</si>
  <si>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</si>
  <si>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</si>
  <si>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</si>
  <si>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</si>
  <si>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</si>
  <si>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</si>
  <si>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</si>
  <si>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</si>
  <si>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</si>
  <si>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</si>
  <si>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</si>
  <si>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</si>
  <si>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</si>
  <si>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</si>
  <si>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</si>
  <si>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</si>
  <si>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</si>
  <si>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</si>
  <si>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</si>
  <si>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</si>
  <si>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</si>
  <si>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</si>
  <si>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</si>
  <si>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</si>
  <si>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</si>
  <si>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</si>
  <si>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</si>
  <si>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</si>
  <si>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</si>
  <si>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</si>
  <si>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</si>
  <si>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</si>
  <si>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</si>
  <si>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</si>
  <si>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</si>
  <si>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</si>
  <si>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</si>
  <si>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</si>
  <si>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</si>
  <si>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</si>
  <si>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</si>
  <si>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</si>
  <si>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</si>
  <si>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</si>
  <si>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</si>
  <si>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</si>
  <si>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</si>
  <si>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</si>
  <si>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</si>
  <si>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</si>
  <si>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</si>
  <si>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</si>
  <si>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</si>
  <si>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</si>
  <si>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</si>
  <si>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</si>
  <si>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</si>
  <si>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</si>
  <si>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</si>
  <si>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</si>
  <si>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</si>
  <si>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</si>
  <si>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</si>
  <si>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</si>
  <si>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</si>
  <si>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</si>
  <si>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</si>
  <si>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</si>
  <si>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</si>
  <si>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</si>
  <si>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</si>
  <si>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</si>
  <si>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</si>
  <si>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</si>
  <si>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</si>
  <si>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</si>
  <si>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</si>
  <si>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</si>
  <si>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</si>
  <si>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</si>
  <si>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</si>
  <si>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</si>
  <si>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</si>
  <si>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</si>
  <si>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</si>
  <si>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</si>
  <si>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</si>
  <si>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</si>
  <si>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</si>
  <si>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</si>
  <si>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</si>
  <si>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</si>
  <si>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</si>
  <si>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</si>
  <si>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</si>
  <si>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</si>
  <si>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</si>
  <si>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</si>
  <si>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</si>
  <si>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</si>
  <si>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</si>
  <si>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</si>
  <si>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</si>
  <si>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</si>
  <si>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</si>
  <si>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</si>
  <si>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</si>
  <si>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</si>
  <si>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</si>
  <si>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</si>
  <si>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</si>
  <si>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</si>
  <si>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</si>
  <si>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</si>
  <si>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</si>
  <si>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</si>
  <si>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</si>
  <si>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</si>
  <si>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</si>
  <si>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</si>
  <si>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</si>
  <si>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</si>
  <si>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</si>
  <si>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</si>
  <si>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</si>
  <si>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</si>
  <si>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</si>
  <si>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</si>
  <si>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</si>
  <si>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</si>
  <si>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</si>
  <si>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</si>
  <si>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</si>
  <si>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</si>
  <si>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</si>
  <si>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</si>
  <si>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</si>
  <si>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</si>
  <si>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</si>
  <si>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</si>
  <si>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</si>
  <si>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</si>
  <si>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</si>
  <si>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</si>
  <si>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</si>
  <si>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</si>
  <si>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</si>
  <si>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</si>
  <si>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</si>
  <si>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</si>
  <si>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</si>
  <si>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</si>
  <si>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</si>
  <si>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</si>
  <si>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</si>
  <si>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</si>
  <si>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</si>
  <si>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</si>
  <si>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</si>
  <si>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</si>
  <si>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</si>
  <si>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</si>
  <si>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</si>
  <si>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</si>
  <si>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</si>
  <si>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</si>
  <si>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</si>
  <si>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</si>
  <si>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</si>
  <si>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</si>
  <si>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</si>
  <si>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</si>
  <si>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</si>
  <si>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</si>
  <si>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</si>
  <si>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</si>
  <si>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</si>
  <si>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</si>
  <si>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</si>
  <si>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</si>
  <si>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</si>
  <si>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</si>
  <si>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</si>
  <si>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</si>
  <si>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</si>
  <si>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</si>
  <si>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</si>
  <si>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</si>
  <si>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</si>
  <si>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</si>
  <si>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</si>
  <si>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</si>
  <si>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</si>
  <si>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</si>
  <si>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</si>
  <si>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</si>
  <si>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</si>
  <si>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</si>
  <si>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</si>
  <si>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</si>
  <si>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</si>
  <si>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</si>
  <si>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</si>
  <si>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</si>
  <si>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</si>
  <si>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</si>
  <si>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</si>
  <si>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</si>
  <si>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</si>
  <si>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</si>
  <si>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</si>
  <si>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</si>
  <si>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</si>
  <si>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</si>
  <si>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</si>
  <si>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</si>
  <si>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</si>
  <si>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</si>
  <si>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</si>
  <si>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</si>
  <si>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</si>
  <si>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</si>
  <si>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</si>
  <si>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</si>
  <si>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</si>
  <si>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</si>
  <si>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</si>
  <si>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</si>
  <si>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</si>
  <si>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</si>
  <si>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</si>
  <si>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</si>
  <si>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</si>
  <si>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</si>
  <si>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</si>
  <si>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</si>
  <si>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</si>
  <si>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</si>
  <si>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</si>
  <si>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</si>
  <si>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</si>
  <si>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</si>
  <si>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</si>
  <si>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</si>
  <si>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</si>
  <si>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</si>
  <si>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</si>
  <si>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</si>
  <si>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</si>
  <si>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</si>
  <si>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</si>
  <si>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</si>
  <si>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</si>
  <si>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</si>
  <si>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</si>
  <si>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</si>
  <si>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</si>
  <si>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</si>
  <si>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</si>
  <si>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</si>
  <si>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</si>
  <si>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</si>
  <si>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</si>
  <si>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</si>
  <si>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</si>
  <si>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</si>
  <si>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</si>
  <si>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</si>
  <si>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</si>
  <si>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</si>
  <si>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</si>
  <si>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</si>
  <si>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</si>
  <si>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</si>
  <si>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</si>
  <si>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</si>
  <si>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</si>
  <si>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</si>
  <si>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</si>
  <si>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</si>
  <si>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</si>
  <si>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</si>
  <si>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</si>
  <si>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</si>
  <si>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</si>
  <si>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</si>
  <si>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</si>
  <si>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</si>
  <si>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</si>
  <si>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</si>
  <si>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</si>
  <si>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</si>
  <si>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</si>
  <si>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</si>
  <si>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</si>
  <si>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</si>
  <si>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</si>
  <si>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</si>
  <si>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</si>
  <si>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</si>
  <si>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</si>
  <si>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</si>
  <si>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</si>
  <si>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</si>
  <si>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</si>
  <si>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</si>
  <si>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</si>
  <si>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</si>
  <si>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</si>
  <si>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</si>
  <si>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</si>
  <si>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</si>
  <si>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</si>
  <si>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</si>
  <si>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</si>
  <si>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</si>
  <si>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</si>
  <si>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</si>
  <si>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</si>
  <si>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</si>
  <si>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</si>
  <si>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</si>
  <si>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</si>
  <si>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</si>
  <si>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</si>
  <si>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</si>
  <si>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</si>
  <si>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</si>
  <si>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</si>
  <si>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</si>
  <si>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</si>
  <si>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</si>
  <si>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</si>
  <si>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</si>
  <si>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</si>
  <si>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</si>
  <si>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</si>
  <si>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</si>
  <si>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</si>
  <si>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</si>
  <si>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</si>
  <si>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</si>
  <si>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</si>
  <si>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</si>
  <si>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</si>
  <si>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</si>
  <si>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</si>
  <si>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</si>
  <si>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</si>
  <si>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</si>
  <si>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</si>
  <si>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</si>
  <si>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</si>
  <si>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</si>
  <si>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</si>
  <si>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</si>
  <si>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</si>
  <si>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</si>
  <si>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</si>
  <si>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</si>
  <si>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</si>
  <si>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</si>
  <si>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</si>
  <si>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</si>
  <si>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</si>
  <si>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</si>
  <si>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</si>
  <si>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</si>
  <si>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</si>
  <si>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</si>
  <si>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</si>
  <si>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</si>
  <si>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</si>
  <si>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</si>
  <si>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</si>
  <si>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</si>
  <si>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</si>
  <si>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</si>
  <si>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</si>
  <si>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</si>
  <si>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</si>
  <si>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</si>
  <si>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</si>
  <si>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</si>
  <si>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</si>
  <si>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</si>
  <si>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</si>
  <si>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</si>
  <si>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</si>
  <si>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</si>
  <si>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</si>
  <si>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</si>
  <si>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</si>
  <si>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</si>
  <si>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</si>
  <si>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</si>
  <si>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</si>
  <si>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</si>
  <si>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</si>
  <si>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</si>
  <si>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</si>
  <si>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</si>
  <si>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</si>
  <si>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</si>
  <si>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</si>
  <si>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</si>
  <si>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</si>
  <si>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</si>
  <si>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</si>
  <si>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</si>
  <si>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</si>
  <si>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</si>
  <si>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</si>
  <si>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</si>
  <si>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</si>
  <si>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</si>
  <si>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</si>
  <si>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</si>
  <si>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</si>
  <si>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</si>
  <si>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</si>
  <si>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</si>
  <si>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</si>
  <si>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</si>
  <si>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</si>
  <si>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</si>
  <si>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</si>
  <si>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</si>
  <si>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</si>
  <si>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</si>
  <si>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</si>
  <si>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</si>
  <si>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</si>
  <si>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</si>
  <si>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</si>
  <si>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</si>
  <si>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</si>
  <si>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</si>
  <si>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</si>
  <si>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</si>
  <si>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</si>
  <si>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</si>
  <si>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</si>
  <si>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</si>
  <si>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</si>
  <si>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</si>
  <si>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</si>
  <si>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</si>
  <si>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</si>
  <si>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</si>
  <si>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</si>
  <si>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</si>
  <si>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</si>
  <si>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</si>
  <si>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</si>
  <si>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</si>
  <si>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</si>
  <si>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</si>
  <si>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</si>
  <si>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</si>
  <si>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</si>
  <si>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</si>
  <si>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</si>
  <si>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</si>
  <si>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</si>
  <si>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</si>
  <si>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</si>
  <si>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</si>
  <si>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</si>
  <si>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</si>
  <si>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</si>
  <si>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</si>
  <si>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</si>
  <si>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</si>
  <si>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</si>
  <si>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</si>
  <si>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</si>
  <si>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</si>
  <si>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</si>
  <si>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</si>
  <si>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</si>
  <si>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</si>
  <si>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</si>
  <si>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</si>
  <si>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</si>
  <si>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</si>
  <si>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</si>
  <si>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</si>
  <si>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</si>
  <si>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</si>
  <si>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</si>
  <si>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</si>
  <si>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</si>
  <si>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</si>
  <si>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</si>
  <si>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</si>
  <si>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</si>
  <si>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</si>
  <si>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</si>
  <si>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</si>
  <si>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</si>
  <si>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</si>
  <si>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</si>
  <si>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</si>
  <si>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</si>
  <si>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</si>
  <si>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</si>
  <si>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</si>
  <si>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</si>
  <si>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</si>
  <si>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</si>
  <si>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</si>
  <si>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</si>
  <si>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</si>
  <si>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</si>
  <si>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</si>
  <si>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</si>
  <si>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</si>
  <si>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</si>
  <si>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</si>
  <si>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</si>
  <si>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</si>
  <si>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</si>
  <si>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</si>
  <si>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</si>
  <si>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</si>
  <si>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</si>
  <si>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</si>
  <si>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</si>
  <si>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</si>
  <si>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</si>
  <si>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</si>
  <si>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</si>
  <si>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</si>
  <si>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</si>
  <si>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</si>
  <si>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</si>
  <si>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</si>
  <si>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</si>
  <si>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</si>
  <si>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</si>
  <si>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</si>
  <si>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</si>
  <si>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</si>
  <si>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</si>
  <si>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</si>
  <si>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</si>
  <si>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</si>
  <si>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</si>
  <si>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</si>
  <si>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</si>
  <si>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</si>
  <si>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</si>
  <si>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</si>
  <si>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</si>
  <si>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</si>
  <si>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</si>
  <si>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</si>
  <si>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</si>
  <si>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</si>
  <si>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</si>
  <si>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</si>
  <si>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</si>
  <si>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</si>
  <si>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</si>
  <si>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</si>
  <si>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</si>
  <si>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</si>
  <si>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</si>
  <si>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</si>
  <si>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</si>
  <si>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</si>
  <si>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</si>
  <si>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</si>
  <si>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</si>
  <si>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</si>
  <si>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</si>
  <si>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</si>
  <si>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</si>
  <si>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</si>
  <si>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</si>
  <si>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</si>
  <si>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</si>
  <si>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</si>
  <si>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</si>
  <si>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</si>
  <si>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</si>
  <si>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</si>
  <si>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</si>
  <si>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</si>
  <si>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</si>
  <si>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</si>
  <si>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</si>
  <si>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</si>
  <si>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</si>
  <si>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</si>
  <si>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</si>
  <si>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</si>
  <si>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</si>
  <si>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</si>
  <si>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</si>
  <si>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</si>
  <si>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</si>
  <si>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</si>
  <si>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</si>
  <si>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</si>
  <si>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</si>
  <si>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</si>
  <si>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</si>
  <si>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</si>
  <si>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</si>
  <si>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</si>
  <si>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</si>
  <si>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</si>
  <si>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</si>
  <si>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</si>
  <si>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</si>
  <si>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</si>
  <si>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</si>
  <si>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</si>
  <si>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</si>
  <si>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</si>
  <si>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</si>
  <si>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</si>
  <si>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</si>
  <si>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</si>
  <si>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</si>
  <si>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</si>
  <si>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</si>
  <si>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</si>
  <si>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</si>
  <si>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</si>
  <si>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</si>
  <si>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</si>
  <si>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</si>
  <si>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</si>
  <si>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</si>
  <si>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</si>
  <si>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</si>
  <si>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</si>
  <si>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</si>
  <si>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</si>
  <si>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</si>
  <si>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</si>
  <si>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</si>
  <si>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</si>
  <si>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</si>
  <si>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</si>
  <si>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</si>
  <si>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</si>
  <si>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</si>
  <si>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</si>
  <si>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</si>
  <si>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</si>
  <si>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</si>
  <si>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</si>
  <si>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</si>
  <si>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</si>
  <si>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</si>
  <si>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</si>
  <si>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</si>
  <si>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</si>
  <si>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</si>
  <si>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</si>
  <si>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</si>
  <si>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</si>
  <si>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</si>
  <si>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</si>
  <si>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</si>
  <si>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</si>
  <si>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</si>
  <si>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</si>
  <si>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</si>
  <si>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</si>
  <si>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</si>
  <si>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</si>
  <si>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</si>
  <si>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</si>
  <si>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</si>
  <si>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</si>
  <si>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</si>
  <si>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</si>
  <si>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</si>
  <si>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</si>
  <si>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</si>
  <si>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</si>
  <si>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</si>
  <si>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</si>
  <si>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</si>
  <si>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</si>
  <si>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</si>
  <si>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</si>
  <si>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</si>
  <si>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</si>
  <si>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</si>
  <si>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</si>
  <si>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</si>
  <si>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</si>
  <si>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</si>
  <si>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</si>
  <si>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</si>
  <si>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</si>
  <si>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</si>
  <si>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</si>
  <si>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</si>
  <si>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</si>
  <si>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</si>
  <si>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</si>
  <si>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</si>
  <si>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</si>
  <si>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</si>
  <si>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</si>
  <si>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</si>
  <si>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</si>
  <si>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</si>
  <si>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</si>
  <si>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</si>
  <si>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</si>
  <si>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</si>
  <si>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</si>
  <si>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</si>
  <si>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</si>
  <si>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</si>
  <si>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</si>
  <si>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</si>
  <si>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</si>
  <si>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</si>
  <si>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</si>
  <si>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</si>
  <si>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</si>
  <si>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</si>
  <si>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</si>
  <si>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</si>
  <si>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</si>
  <si>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</si>
  <si>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</si>
  <si>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</si>
  <si>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</si>
  <si>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</si>
  <si>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</si>
  <si>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</si>
  <si>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</si>
  <si>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</si>
  <si>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</si>
  <si>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</si>
  <si>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</si>
  <si>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</si>
  <si>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</si>
  <si>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</si>
  <si>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</si>
  <si>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</si>
  <si>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</si>
  <si>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</si>
  <si>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</si>
  <si>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</si>
  <si>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</si>
  <si>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</si>
  <si>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</si>
  <si>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</si>
  <si>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</si>
  <si>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</si>
  <si>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</si>
  <si>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</si>
  <si>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</si>
  <si>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</si>
  <si>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</si>
  <si>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</si>
  <si>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</si>
  <si>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</si>
  <si>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</si>
  <si>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</si>
  <si>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</si>
  <si>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</si>
  <si>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</si>
  <si>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</si>
  <si>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</si>
  <si>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</si>
  <si>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</si>
  <si>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</si>
  <si>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</si>
  <si>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</si>
  <si>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</si>
  <si>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</si>
  <si>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</si>
  <si>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</si>
  <si>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</si>
  <si>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</si>
  <si>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</si>
  <si>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</si>
  <si>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</si>
  <si>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</si>
  <si>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</si>
  <si>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</si>
  <si>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</si>
  <si>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</si>
  <si>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</si>
  <si>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</si>
  <si>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</si>
  <si>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</si>
  <si>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</si>
  <si>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</si>
  <si>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</si>
  <si>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</si>
  <si>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</si>
  <si>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</si>
  <si>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</si>
  <si>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</si>
  <si>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</si>
  <si>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</si>
  <si>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</si>
  <si>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</si>
  <si>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</si>
  <si>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</si>
  <si>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</si>
  <si>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</si>
  <si>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</si>
  <si>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</si>
  <si>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</si>
  <si>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</si>
  <si>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</si>
  <si>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</si>
  <si>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</si>
  <si>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</si>
  <si>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</si>
  <si>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</si>
  <si>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</si>
  <si>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</si>
  <si>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</si>
  <si>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</si>
  <si>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</si>
  <si>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</si>
  <si>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</si>
  <si>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</si>
  <si>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</si>
  <si>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</si>
  <si>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</si>
  <si>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</si>
  <si>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</si>
  <si>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</si>
  <si>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</si>
  <si>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</si>
  <si>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</si>
  <si>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</si>
  <si>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</si>
  <si>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</si>
  <si>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</si>
  <si>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</si>
  <si>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</si>
  <si>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</si>
  <si>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</si>
  <si>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</si>
  <si>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</si>
  <si>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</si>
  <si>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</si>
  <si>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</si>
  <si>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</si>
  <si>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</si>
  <si>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</si>
  <si>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</si>
  <si>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</si>
  <si>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</si>
  <si>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</si>
  <si>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</si>
  <si>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</si>
  <si>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</si>
  <si>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</si>
  <si>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</si>
  <si>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</si>
  <si>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</si>
  <si>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</si>
  <si>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</si>
  <si>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</si>
  <si>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</si>
  <si>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</si>
  <si>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</si>
  <si>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</si>
  <si>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</si>
  <si>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</si>
  <si>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</si>
  <si>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</si>
  <si>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</si>
  <si>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</si>
  <si>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</si>
  <si>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</si>
  <si>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</si>
  <si>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</si>
  <si>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</si>
  <si>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</si>
  <si>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</si>
  <si>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</si>
  <si>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</si>
  <si>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</si>
  <si>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</si>
  <si>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</si>
  <si>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</si>
  <si>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</si>
  <si>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</si>
  <si>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</si>
  <si>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</si>
  <si>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</si>
  <si>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</si>
  <si>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</si>
  <si>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</si>
  <si>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</si>
  <si>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</si>
  <si>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</si>
  <si>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</si>
  <si>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</si>
  <si>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</si>
  <si>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</si>
  <si>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</si>
  <si>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</si>
  <si>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</si>
  <si>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</si>
  <si>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</si>
  <si>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</si>
  <si>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</si>
  <si>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</si>
  <si>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</si>
  <si>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</si>
  <si>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</si>
  <si>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</si>
  <si>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</si>
  <si>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</si>
  <si>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</si>
  <si>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</si>
  <si>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</si>
  <si>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</si>
  <si>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</si>
  <si>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</si>
  <si>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</si>
  <si>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</si>
  <si>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</si>
  <si>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</si>
  <si>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</si>
  <si>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</si>
  <si>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</si>
  <si>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</si>
  <si>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</si>
  <si>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</si>
  <si>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</si>
  <si>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</si>
  <si>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</si>
  <si>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</si>
  <si>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</si>
  <si>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</si>
  <si>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</si>
  <si>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</si>
  <si>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</si>
  <si>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</si>
  <si>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</si>
  <si>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</si>
  <si>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</si>
  <si>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</si>
  <si>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</si>
  <si>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</si>
  <si>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</si>
  <si>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</si>
  <si>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</si>
  <si>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</si>
  <si>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</si>
  <si>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</si>
  <si>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</si>
  <si>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</si>
  <si>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</si>
  <si>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</si>
  <si>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</si>
  <si>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</si>
  <si>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</si>
  <si>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</si>
  <si>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</si>
  <si>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</si>
  <si>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</si>
  <si>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</si>
  <si>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</si>
  <si>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</si>
  <si>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</si>
  <si>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</si>
  <si>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</si>
  <si>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</si>
  <si>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</si>
  <si>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</si>
  <si>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</si>
  <si>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</si>
  <si>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</si>
  <si>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</si>
  <si>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</si>
  <si>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</si>
  <si>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</si>
  <si>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</si>
  <si>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</si>
  <si>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</si>
  <si>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</si>
  <si>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</si>
  <si>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</si>
  <si>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</si>
  <si>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</si>
  <si>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</si>
  <si>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</si>
  <si>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</si>
  <si>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</si>
  <si>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</si>
  <si>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</si>
  <si>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</si>
  <si>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</si>
  <si>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</si>
  <si>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</si>
  <si>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</si>
  <si>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</si>
  <si>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</si>
  <si>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</si>
  <si>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</si>
  <si>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</si>
  <si>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</si>
  <si>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</si>
  <si>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</si>
  <si>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</si>
  <si>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</si>
  <si>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</si>
  <si>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</si>
  <si>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</si>
  <si>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</si>
  <si>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</si>
  <si>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</si>
  <si>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</si>
  <si>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</si>
  <si>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</si>
  <si>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</si>
  <si>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</si>
  <si>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</si>
  <si>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</si>
  <si>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</si>
  <si>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</si>
  <si>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</si>
  <si>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</si>
  <si>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</si>
  <si>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</si>
  <si>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</si>
  <si>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</si>
  <si>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</si>
  <si>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</si>
  <si>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</si>
  <si>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</si>
  <si>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</si>
  <si>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</si>
  <si>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</si>
  <si>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</si>
  <si>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</si>
  <si>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</si>
  <si>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</si>
  <si>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</si>
  <si>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</si>
  <si>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</si>
  <si>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</si>
  <si>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</si>
  <si>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</si>
  <si>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</si>
  <si>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</si>
  <si>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</si>
  <si>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</si>
  <si>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</si>
  <si>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</si>
  <si>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</si>
  <si>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</si>
  <si>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</si>
  <si>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</si>
  <si>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</si>
  <si>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</si>
  <si>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</si>
  <si>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</si>
  <si>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</si>
  <si>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</si>
  <si>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</si>
  <si>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</si>
  <si>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</si>
  <si>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</si>
  <si>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</si>
  <si>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</si>
  <si>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</si>
  <si>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</si>
  <si>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</si>
  <si>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</si>
  <si>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</si>
  <si>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</si>
  <si>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</si>
  <si>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</si>
  <si>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</si>
  <si>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</si>
  <si>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</si>
  <si>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</si>
  <si>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</si>
  <si>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</si>
  <si>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</si>
  <si>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</si>
  <si>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</si>
  <si>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</si>
  <si>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</si>
  <si>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</si>
  <si>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</si>
  <si>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</si>
  <si>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</si>
  <si>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</si>
  <si>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</si>
  <si>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</si>
  <si>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</si>
  <si>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</si>
  <si>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</si>
  <si>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</si>
  <si>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</si>
  <si>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</si>
  <si>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</si>
  <si>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</si>
  <si>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</si>
  <si>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</si>
  <si>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</si>
  <si>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</si>
  <si>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</si>
  <si>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</si>
  <si>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</si>
  <si>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</si>
  <si>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</si>
  <si>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</si>
  <si>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</si>
  <si>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</si>
  <si>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</si>
  <si>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</si>
  <si>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</si>
  <si>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</si>
  <si>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</si>
  <si>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</si>
  <si>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</si>
  <si>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</si>
  <si>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</si>
  <si>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</si>
  <si>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</si>
  <si>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</si>
  <si>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</si>
  <si>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</si>
  <si>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</si>
  <si>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</si>
  <si>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</si>
  <si>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</si>
  <si>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</si>
  <si>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</si>
  <si>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</si>
  <si>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</si>
  <si>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</si>
  <si>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</si>
  <si>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</si>
  <si>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</si>
  <si>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</si>
  <si>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</si>
  <si>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</si>
  <si>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</si>
  <si>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</si>
  <si>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</si>
  <si>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</si>
  <si>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</si>
  <si>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</si>
  <si>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</si>
  <si>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</si>
  <si>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</si>
  <si>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</si>
  <si>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</si>
  <si>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</si>
  <si>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</si>
  <si>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</si>
  <si>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</si>
  <si>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</si>
  <si>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</si>
  <si>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</si>
  <si>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</si>
  <si>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</si>
  <si>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</si>
  <si>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</si>
  <si>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</si>
  <si>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</si>
  <si>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</si>
  <si>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</si>
  <si>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</si>
  <si>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</si>
  <si>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</si>
  <si>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</si>
  <si>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</si>
  <si>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</si>
  <si>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</si>
  <si>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</si>
  <si>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</si>
  <si>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</si>
  <si>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</si>
  <si>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</si>
  <si>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</si>
  <si>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</si>
  <si>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</si>
  <si>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</si>
  <si>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</si>
  <si>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</si>
  <si>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</si>
  <si>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</si>
  <si>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</si>
  <si>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</si>
  <si>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</si>
  <si>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</si>
  <si>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</si>
  <si>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</si>
  <si>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</si>
  <si>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</si>
  <si>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</si>
  <si>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</si>
  <si>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</si>
  <si>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</si>
  <si>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</si>
  <si>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</si>
  <si>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</si>
  <si>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</si>
  <si>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</si>
  <si>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</si>
  <si>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</si>
  <si>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</si>
  <si>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</si>
  <si>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</si>
  <si>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</si>
  <si>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</si>
  <si>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</si>
  <si>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</si>
  <si>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</si>
  <si>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</si>
  <si>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</si>
  <si>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</si>
  <si>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</si>
  <si>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</si>
  <si>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</si>
  <si>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</si>
  <si>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</si>
  <si>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</si>
  <si>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</si>
  <si>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</si>
  <si>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</si>
  <si>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</si>
  <si>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</si>
  <si>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</si>
  <si>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</si>
  <si>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</si>
  <si>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</si>
  <si>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</si>
  <si>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</si>
  <si>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</si>
  <si>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</si>
  <si>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</si>
  <si>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</si>
  <si>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</si>
  <si>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</si>
  <si>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</si>
  <si>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</si>
  <si>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</si>
  <si>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</si>
  <si>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</si>
  <si>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</si>
  <si>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</si>
  <si>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</si>
  <si>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</si>
  <si>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</si>
  <si>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</si>
  <si>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</si>
  <si>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</si>
  <si>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</si>
  <si>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</si>
  <si>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</si>
  <si>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</si>
  <si>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</si>
  <si>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</si>
  <si>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</si>
  <si>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</si>
  <si>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</si>
  <si>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</si>
  <si>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</si>
  <si>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</si>
  <si>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</si>
  <si>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</si>
  <si>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</si>
  <si>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</si>
  <si>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</si>
  <si>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</si>
  <si>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</si>
  <si>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</si>
  <si>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</si>
  <si>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</si>
  <si>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</si>
  <si>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</si>
  <si>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</si>
  <si>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</si>
  <si>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</si>
  <si>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</si>
  <si>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</si>
  <si>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</si>
  <si>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</si>
  <si>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</si>
  <si>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</si>
  <si>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</si>
  <si>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</si>
  <si>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</si>
  <si>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</si>
  <si>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</si>
  <si>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</si>
  <si>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</si>
  <si>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</si>
  <si>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</si>
  <si>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</si>
  <si>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</si>
  <si>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</si>
  <si>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</si>
  <si>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</si>
  <si>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</si>
  <si>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</si>
  <si>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</si>
  <si>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</si>
  <si>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</si>
  <si>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</si>
  <si>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</si>
  <si>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</si>
  <si>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</si>
  <si>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</si>
  <si>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</si>
  <si>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</si>
  <si>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</si>
  <si>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</si>
  <si>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</si>
  <si>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</si>
  <si>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</si>
  <si>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</si>
  <si>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</si>
  <si>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</si>
  <si>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</si>
  <si>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</si>
  <si>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</si>
  <si>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</si>
  <si>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</si>
  <si>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</si>
  <si>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</si>
  <si>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</si>
  <si>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</si>
  <si>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</si>
  <si>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</si>
  <si>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</si>
  <si>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</si>
  <si>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</si>
  <si>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</si>
  <si>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</si>
  <si>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</si>
  <si>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</si>
  <si>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</si>
  <si>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</si>
  <si>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</si>
  <si>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</si>
  <si>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</si>
  <si>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</si>
  <si>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</si>
  <si>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</si>
  <si>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</si>
  <si>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</si>
  <si>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</si>
  <si>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</si>
  <si>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</si>
  <si>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</si>
  <si>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</si>
  <si>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</si>
  <si>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</si>
  <si>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</si>
  <si>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</si>
  <si>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</si>
  <si>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</si>
  <si>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</si>
  <si>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</si>
  <si>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</si>
  <si>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</si>
  <si>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</si>
  <si>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</si>
  <si>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</si>
  <si>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</si>
  <si>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</si>
  <si>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</si>
  <si>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</si>
  <si>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</si>
  <si>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</si>
  <si>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</si>
  <si>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</si>
  <si>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</si>
  <si>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</si>
  <si>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</si>
  <si>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</si>
  <si>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</si>
  <si>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</si>
  <si>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</si>
  <si>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</si>
  <si>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</si>
  <si>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</si>
  <si>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</si>
  <si>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</si>
  <si>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</si>
  <si>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</si>
  <si>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</si>
  <si>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</si>
  <si>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</si>
  <si>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</si>
  <si>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</si>
  <si>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</si>
  <si>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</si>
  <si>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</si>
  <si>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</si>
  <si>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</si>
  <si>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</si>
  <si>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</si>
  <si>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</si>
  <si>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</si>
  <si>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</si>
  <si>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</si>
  <si>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</si>
  <si>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</si>
  <si>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</si>
  <si>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</si>
  <si>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</si>
  <si>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</si>
  <si>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</si>
  <si>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</si>
  <si>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</si>
  <si>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</si>
  <si>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</si>
  <si>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</si>
  <si>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</si>
  <si>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</si>
  <si>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</si>
  <si>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</si>
  <si>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</si>
  <si>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</si>
  <si>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</si>
  <si>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</si>
  <si>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</si>
  <si>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</si>
  <si>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</si>
  <si>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</si>
  <si>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</si>
  <si>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</si>
  <si>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</si>
  <si>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</si>
  <si>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</si>
  <si>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</si>
  <si>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</si>
  <si>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</si>
  <si>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</si>
  <si>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</si>
  <si>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</si>
  <si>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</si>
  <si>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</si>
  <si>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</si>
  <si>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</si>
  <si>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</si>
  <si>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</si>
  <si>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</si>
  <si>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</si>
  <si>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</si>
  <si>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</si>
  <si>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</si>
  <si>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</si>
  <si>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</si>
  <si>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</si>
  <si>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</si>
  <si>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</si>
  <si>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</si>
  <si>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</si>
  <si>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</si>
  <si>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</si>
  <si>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</si>
  <si>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</si>
  <si>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</si>
  <si>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</si>
  <si>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</si>
  <si>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</si>
  <si>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</si>
  <si>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</si>
  <si>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</si>
  <si>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</si>
  <si>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</si>
  <si>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</si>
  <si>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</si>
  <si>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</si>
  <si>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</si>
  <si>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</si>
  <si>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</si>
  <si>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</si>
  <si>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</si>
  <si>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</si>
  <si>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</si>
  <si>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</si>
  <si>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</si>
  <si>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</si>
  <si>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</si>
  <si>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</si>
  <si>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</si>
  <si>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</si>
  <si>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</si>
  <si>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</si>
  <si>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</si>
  <si>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</si>
  <si>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</si>
  <si>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</si>
  <si>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</si>
  <si>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</si>
  <si>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</si>
  <si>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</si>
  <si>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</si>
  <si>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</si>
  <si>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</si>
  <si>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</si>
  <si>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</si>
  <si>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</si>
  <si>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</si>
  <si>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</si>
  <si>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</si>
  <si>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</si>
  <si>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</si>
  <si>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</si>
  <si>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</si>
  <si>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</si>
  <si>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</si>
  <si>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</si>
  <si>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</si>
  <si>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</si>
  <si>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</si>
  <si>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</si>
  <si>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</si>
  <si>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</si>
  <si>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</si>
  <si>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</si>
  <si>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</si>
  <si>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</si>
  <si>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</si>
  <si>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</si>
  <si>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</si>
  <si>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</si>
  <si>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</si>
  <si>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</si>
  <si>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</si>
  <si>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</si>
  <si>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</si>
  <si>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</si>
  <si>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</si>
  <si>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</si>
  <si>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</si>
  <si>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</si>
  <si>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</si>
  <si>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</si>
  <si>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</si>
  <si>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</si>
  <si>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</si>
  <si>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</si>
  <si>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</si>
  <si>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</si>
  <si>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</si>
  <si>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</si>
  <si>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</si>
  <si>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</si>
  <si>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</si>
  <si>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</si>
  <si>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</si>
  <si>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</si>
  <si>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</si>
  <si>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</si>
  <si>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</si>
  <si>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</si>
  <si>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</si>
  <si>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</si>
  <si>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</si>
  <si>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</si>
  <si>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</si>
  <si>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</si>
  <si>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</si>
  <si>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</si>
  <si>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</si>
  <si>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</si>
  <si>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</si>
  <si>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</si>
  <si>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</si>
  <si>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</si>
  <si>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</si>
  <si>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</si>
  <si>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</si>
  <si>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</si>
  <si>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</si>
  <si>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</si>
  <si>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</si>
  <si>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</si>
  <si>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</si>
  <si>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</si>
  <si>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</si>
  <si>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</si>
  <si>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</si>
  <si>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</si>
  <si>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</si>
  <si>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</si>
  <si>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</si>
  <si>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</si>
  <si>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</si>
  <si>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</si>
  <si>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</si>
  <si>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</si>
  <si>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</si>
  <si>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</si>
  <si>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</si>
  <si>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</si>
  <si>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</si>
  <si>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</si>
  <si>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</si>
  <si>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</si>
  <si>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</si>
  <si>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</si>
  <si>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</si>
  <si>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</si>
  <si>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</si>
  <si>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</si>
  <si>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</si>
  <si>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</si>
  <si>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</si>
  <si>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</si>
  <si>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</si>
  <si>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</si>
  <si>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</si>
  <si>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</si>
  <si>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</si>
  <si>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</si>
  <si>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</si>
  <si>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</si>
  <si>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</si>
  <si>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</si>
  <si>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</si>
  <si>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</si>
  <si>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</si>
  <si>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</si>
  <si>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</si>
  <si>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</si>
  <si>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</si>
  <si>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</si>
  <si>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</si>
  <si>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</si>
  <si>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</si>
  <si>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</si>
  <si>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</si>
  <si>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</si>
  <si>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</si>
  <si>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</si>
  <si>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</si>
  <si>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</si>
  <si>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</si>
  <si>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</si>
  <si>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</si>
  <si>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</si>
  <si>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</si>
  <si>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</si>
  <si>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</si>
  <si>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</si>
  <si>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</si>
  <si>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</si>
  <si>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</si>
  <si>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</si>
  <si>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</si>
  <si>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</si>
  <si>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</si>
  <si>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</si>
  <si>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</si>
  <si>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</si>
  <si>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</si>
  <si>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</si>
  <si>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</si>
  <si>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</si>
  <si>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</si>
  <si>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</si>
  <si>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</si>
  <si>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</si>
  <si>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</si>
  <si>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</si>
  <si>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</si>
  <si>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</si>
  <si>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</si>
  <si>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</si>
  <si>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</si>
  <si>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</si>
  <si>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</si>
  <si>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</si>
  <si>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</si>
  <si>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</si>
  <si>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</si>
  <si>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</si>
  <si>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</si>
  <si>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</si>
  <si>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</si>
  <si>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</si>
  <si>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</si>
  <si>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</si>
  <si>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</si>
  <si>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</si>
  <si>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</si>
  <si>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</si>
  <si>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</si>
  <si>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</si>
  <si>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</si>
  <si>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</si>
  <si>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</si>
  <si>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</si>
  <si>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</si>
  <si>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</si>
  <si>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</si>
  <si>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</si>
  <si>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</si>
  <si>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</si>
  <si>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</si>
  <si>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</si>
  <si>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</si>
  <si>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</si>
  <si>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</si>
  <si>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</si>
  <si>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</si>
  <si>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</si>
  <si>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</si>
  <si>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</si>
  <si>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</si>
  <si>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</si>
  <si>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</si>
  <si>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</si>
  <si>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</si>
  <si>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</si>
  <si>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</si>
  <si>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</si>
  <si>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</si>
  <si>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</si>
  <si>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</si>
  <si>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</si>
  <si>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</si>
  <si>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</si>
  <si>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</si>
  <si>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</si>
  <si>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</si>
  <si>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</si>
  <si>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</si>
  <si>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</si>
  <si>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</si>
  <si>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</si>
  <si>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</si>
  <si>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</si>
  <si>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</si>
  <si>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</si>
  <si>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</si>
  <si>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</si>
  <si>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</si>
  <si>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</si>
  <si>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</si>
  <si>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</si>
  <si>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</si>
  <si>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</si>
  <si>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</si>
  <si>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</si>
  <si>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</si>
  <si>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</si>
  <si>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</si>
  <si>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</si>
  <si>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</si>
  <si>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</si>
  <si>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</si>
  <si>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</si>
  <si>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</si>
  <si>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</si>
  <si>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</si>
  <si>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</si>
  <si>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</si>
  <si>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</si>
  <si>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</si>
  <si>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</si>
  <si>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</si>
  <si>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</si>
  <si>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</si>
  <si>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</si>
  <si>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</si>
  <si>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</si>
  <si>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</si>
  <si>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</si>
  <si>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</si>
  <si>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</si>
  <si>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</si>
  <si>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</si>
  <si>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</si>
  <si>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</si>
  <si>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</si>
  <si>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</si>
  <si>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</si>
  <si>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</si>
  <si>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</si>
  <si>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</si>
  <si>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</si>
  <si>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</si>
  <si>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</si>
  <si>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</si>
  <si>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</si>
  <si>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</si>
  <si>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</si>
  <si>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</si>
  <si>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</si>
  <si>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</si>
  <si>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</si>
  <si>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</si>
  <si>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</si>
  <si>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</si>
  <si>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</si>
  <si>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</si>
  <si>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</si>
  <si>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</si>
  <si>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</si>
  <si>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</si>
  <si>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</si>
  <si>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</si>
  <si>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</si>
  <si>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</si>
  <si>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</si>
  <si>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</si>
  <si>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</si>
  <si>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</si>
  <si>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</si>
  <si>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</si>
  <si>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</si>
  <si>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</si>
  <si>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</si>
  <si>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</si>
  <si>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</si>
  <si>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</si>
  <si>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</si>
  <si>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</si>
  <si>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</si>
  <si>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</si>
  <si>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</si>
  <si>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</si>
  <si>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</si>
  <si>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</si>
  <si>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</si>
  <si>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</si>
  <si>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</si>
  <si>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</si>
  <si>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</si>
  <si>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</si>
  <si>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</si>
  <si>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</si>
  <si>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</si>
  <si>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</si>
  <si>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</si>
  <si>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</si>
  <si>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</si>
  <si>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</si>
  <si>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</si>
  <si>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</si>
  <si>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</si>
  <si>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</si>
  <si>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</si>
  <si>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</si>
  <si>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</si>
  <si>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</si>
  <si>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</si>
  <si>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</si>
  <si>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</si>
  <si>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</si>
  <si>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</si>
  <si>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</si>
  <si>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</si>
  <si>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</si>
  <si>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</si>
  <si>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</si>
  <si>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</si>
  <si>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</si>
  <si>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</si>
  <si>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</si>
  <si>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</si>
  <si>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</si>
  <si>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</si>
  <si>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</si>
  <si>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</si>
  <si>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</si>
  <si>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</si>
  <si>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</si>
  <si>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</si>
  <si>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</si>
  <si>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</si>
  <si>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</si>
  <si>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</si>
  <si>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</si>
  <si>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</si>
  <si>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</si>
  <si>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</si>
  <si>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</si>
  <si>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</si>
  <si>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</si>
  <si>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</si>
  <si>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</si>
  <si>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</si>
  <si>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</si>
  <si>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</si>
  <si>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</si>
  <si>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</si>
  <si>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</si>
  <si>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</si>
  <si>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</si>
  <si>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</si>
  <si>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</si>
  <si>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</si>
  <si>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</si>
  <si>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</si>
  <si>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</si>
  <si>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</si>
  <si>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</si>
  <si>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</si>
  <si>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</si>
  <si>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</si>
  <si>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</si>
  <si>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</si>
  <si>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</si>
  <si>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</si>
  <si>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</si>
  <si>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</si>
  <si>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</si>
  <si>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</si>
  <si>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</si>
  <si>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</si>
  <si>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</si>
  <si>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</si>
  <si>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</si>
  <si>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</si>
  <si>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</si>
  <si>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</si>
  <si>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</si>
  <si>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</si>
  <si>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</si>
  <si>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</si>
  <si>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</si>
  <si>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</si>
  <si>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</si>
  <si>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</si>
  <si>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</si>
  <si>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</si>
  <si>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</si>
  <si>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</si>
  <si>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</si>
  <si>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</si>
  <si>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</si>
  <si>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</si>
  <si>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</si>
  <si>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</si>
  <si>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</si>
  <si>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</si>
  <si>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</si>
  <si>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</si>
  <si>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</si>
  <si>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</si>
  <si>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</si>
  <si>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</si>
  <si>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</si>
  <si>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</si>
  <si>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</si>
  <si>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</si>
  <si>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</si>
  <si>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</si>
  <si>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</si>
  <si>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</si>
  <si>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</si>
  <si>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</si>
  <si>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</si>
  <si>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</si>
  <si>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</si>
  <si>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</si>
  <si>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</si>
  <si>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</si>
  <si>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</si>
  <si>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</si>
  <si>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</si>
  <si>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</si>
  <si>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</si>
  <si>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</si>
  <si>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</si>
  <si>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</si>
  <si>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</si>
  <si>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</si>
  <si>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</si>
  <si>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</si>
  <si>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</si>
  <si>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</si>
  <si>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</si>
  <si>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</si>
  <si>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</si>
  <si>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</si>
  <si>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</si>
  <si>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</si>
  <si>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</si>
  <si>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</si>
  <si>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</si>
  <si>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</si>
  <si>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</si>
  <si>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</si>
  <si>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</si>
  <si>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</si>
  <si>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</si>
  <si>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</si>
  <si>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</si>
  <si>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</si>
  <si>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</si>
  <si>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</si>
  <si>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</si>
  <si>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</si>
  <si>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</si>
  <si>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</si>
  <si>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</si>
  <si>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</si>
  <si>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</si>
  <si>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</si>
  <si>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</si>
  <si>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</si>
  <si>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</si>
  <si>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</si>
  <si>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</si>
  <si>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</si>
  <si>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</si>
  <si>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</si>
  <si>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</si>
  <si>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</si>
  <si>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</si>
  <si>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</si>
  <si>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</si>
  <si>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</si>
  <si>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</si>
  <si>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</si>
  <si>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</si>
  <si>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</si>
  <si>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</si>
  <si>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</si>
  <si>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</si>
  <si>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</si>
  <si>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</si>
  <si>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</si>
  <si>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</si>
  <si>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</si>
  <si>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</si>
  <si>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</si>
  <si>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</si>
  <si>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</si>
  <si>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</si>
  <si>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</si>
  <si>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</si>
  <si>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</si>
  <si>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</si>
  <si>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</si>
  <si>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</si>
  <si>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</si>
  <si>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</si>
  <si>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</si>
  <si>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</si>
  <si>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</si>
  <si>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</si>
  <si>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</si>
  <si>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</si>
  <si>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</si>
  <si>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</si>
  <si>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</si>
  <si>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</si>
  <si>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</si>
  <si>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</si>
  <si>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</si>
  <si>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</si>
  <si>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</si>
  <si>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</si>
  <si>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</si>
  <si>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</si>
  <si>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</si>
  <si>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</si>
  <si>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</si>
  <si>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</si>
  <si>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</si>
  <si>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</si>
  <si>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</si>
  <si>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</si>
  <si>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</si>
  <si>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</si>
  <si>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</si>
  <si>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</si>
  <si>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</si>
  <si>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</si>
  <si>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</si>
  <si>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</si>
  <si>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</si>
  <si>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</si>
  <si>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</si>
  <si>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</si>
  <si>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</si>
  <si>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</si>
  <si>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</si>
  <si>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</si>
  <si>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</si>
  <si>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</si>
  <si>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</si>
  <si>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</si>
  <si>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</si>
  <si>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</si>
  <si>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</si>
  <si>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</si>
  <si>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</si>
  <si>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</si>
  <si>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</si>
  <si>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</si>
  <si>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</si>
  <si>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</si>
  <si>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</si>
  <si>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</si>
  <si>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</si>
  <si>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</si>
  <si>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</si>
  <si>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</si>
  <si>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</si>
  <si>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</si>
  <si>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</si>
  <si>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</si>
  <si>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</si>
  <si>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</si>
  <si>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</si>
  <si>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</si>
  <si>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</si>
  <si>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</si>
  <si>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</si>
  <si>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</si>
  <si>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</si>
  <si>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</si>
  <si>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</si>
  <si>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</si>
  <si>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</si>
  <si>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</si>
  <si>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</si>
  <si>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</si>
  <si>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</si>
  <si>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</si>
  <si>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</si>
  <si>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</si>
  <si>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</si>
  <si>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</si>
  <si>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</si>
  <si>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</si>
  <si>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</si>
  <si>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</si>
  <si>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</si>
  <si>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</si>
  <si>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</si>
  <si>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</si>
  <si>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</si>
  <si>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</si>
  <si>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</si>
  <si>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</si>
  <si>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</si>
  <si>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</si>
  <si>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</si>
  <si>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</si>
  <si>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</si>
  <si>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</si>
  <si>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</si>
  <si>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</si>
  <si>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</si>
  <si>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</si>
  <si>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</si>
  <si>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</si>
  <si>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</si>
  <si>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</si>
  <si>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</si>
  <si>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</si>
  <si>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</si>
  <si>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</si>
  <si>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</si>
  <si>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</si>
  <si>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</si>
  <si>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</si>
  <si>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</si>
  <si>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</si>
  <si>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</si>
  <si>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</si>
  <si>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</si>
  <si>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</si>
  <si>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</si>
  <si>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</si>
  <si>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</si>
  <si>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</si>
  <si>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</si>
  <si>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</si>
  <si>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</si>
  <si>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</si>
  <si>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</si>
  <si>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</si>
  <si>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</si>
  <si>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</si>
  <si>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</si>
  <si>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</si>
  <si>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</si>
  <si>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</si>
  <si>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</si>
  <si>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</si>
  <si>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</si>
  <si>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</si>
  <si>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</si>
  <si>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</si>
  <si>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</si>
  <si>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</si>
  <si>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</si>
  <si>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</si>
  <si>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</si>
  <si>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</si>
  <si>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</si>
  <si>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</si>
  <si>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</si>
  <si>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</si>
  <si>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</si>
  <si>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</si>
  <si>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</si>
  <si>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</si>
  <si>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</si>
  <si>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</si>
  <si>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</si>
  <si>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</si>
  <si>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</si>
  <si>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</si>
  <si>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</si>
  <si>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</si>
  <si>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</si>
  <si>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</si>
  <si>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</si>
  <si>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</si>
  <si>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</si>
  <si>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</si>
  <si>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</si>
  <si>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</si>
  <si>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</si>
  <si>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</si>
  <si>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</si>
  <si>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</si>
  <si>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</si>
  <si>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</si>
  <si>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</si>
  <si>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</si>
  <si>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</si>
  <si>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</si>
  <si>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</si>
  <si>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</si>
  <si>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</si>
  <si>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</si>
  <si>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</si>
  <si>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</si>
  <si>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</si>
  <si>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</si>
  <si>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</si>
  <si>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</si>
  <si>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</si>
  <si>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</si>
  <si>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</si>
  <si>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</si>
  <si>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</si>
  <si>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</si>
  <si>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</si>
  <si>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</si>
  <si>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</si>
  <si>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</si>
  <si>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</si>
  <si>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</si>
  <si>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</si>
  <si>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</si>
  <si>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</si>
  <si>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</si>
  <si>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</si>
  <si>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</si>
  <si>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</si>
  <si>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</si>
  <si>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</si>
  <si>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</si>
  <si>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</si>
  <si>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</si>
  <si>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</si>
  <si>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</si>
  <si>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</si>
  <si>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</si>
  <si>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</si>
  <si>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</si>
  <si>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</si>
  <si>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</si>
  <si>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</si>
  <si>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</si>
  <si>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</si>
  <si>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</si>
  <si>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</si>
  <si>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</si>
  <si>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</si>
  <si>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</si>
  <si>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</si>
  <si>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</si>
  <si>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</si>
  <si>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</si>
  <si>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</si>
  <si>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</si>
  <si>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</si>
  <si>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</si>
  <si>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</si>
  <si>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</si>
  <si>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</si>
  <si>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</si>
  <si>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</si>
  <si>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</si>
  <si>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</si>
  <si>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</si>
  <si>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</si>
  <si>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</si>
  <si>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</si>
  <si>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</si>
  <si>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</si>
  <si>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</si>
  <si>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</si>
  <si>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</si>
  <si>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</si>
  <si>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</si>
  <si>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</si>
  <si>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</si>
  <si>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</si>
  <si>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</si>
  <si>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</si>
  <si>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</si>
  <si>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</si>
  <si>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</si>
  <si>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</si>
  <si>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</si>
  <si>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</si>
  <si>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</si>
  <si>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</si>
  <si>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</si>
  <si>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</si>
  <si>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</si>
  <si>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</si>
  <si>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</si>
  <si>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</si>
  <si>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</si>
  <si>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</si>
  <si>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</si>
  <si>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</si>
  <si>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</si>
  <si>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</si>
  <si>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</si>
  <si>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</si>
  <si>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</si>
  <si>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</si>
  <si>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</si>
  <si>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</si>
  <si>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</si>
  <si>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</si>
  <si>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</si>
  <si>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</si>
  <si>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</si>
  <si>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</si>
  <si>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</si>
  <si>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</si>
  <si>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</si>
  <si>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</si>
  <si>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</si>
  <si>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</si>
  <si>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</si>
  <si>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</si>
  <si>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</si>
  <si>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</si>
  <si>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</si>
  <si>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</si>
  <si>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</si>
  <si>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</si>
  <si>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</si>
  <si>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</si>
  <si>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</si>
  <si>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</si>
  <si>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</si>
  <si>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</si>
  <si>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</si>
  <si>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</si>
  <si>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</si>
  <si>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</si>
  <si>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</si>
  <si>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</si>
  <si>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</si>
  <si>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</si>
  <si>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</si>
  <si>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</si>
  <si>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</si>
  <si>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</si>
  <si>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</si>
  <si>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</si>
  <si>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</si>
  <si>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</si>
  <si>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</si>
  <si>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</si>
  <si>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</si>
  <si>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</si>
  <si>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</si>
  <si>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</si>
  <si>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</si>
  <si>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</si>
  <si>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</si>
  <si>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</si>
  <si>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</si>
  <si>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</si>
  <si>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</si>
  <si>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</si>
  <si>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</si>
  <si>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</si>
  <si>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</si>
  <si>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</si>
  <si>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</si>
  <si>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</si>
  <si>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</si>
  <si>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</si>
  <si>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</si>
  <si>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</si>
  <si>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</si>
  <si>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</si>
  <si>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</si>
  <si>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</si>
  <si>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</si>
  <si>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</si>
  <si>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</si>
  <si>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</si>
  <si>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</si>
  <si>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</si>
  <si>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</si>
  <si>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</si>
  <si>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</si>
  <si>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</si>
  <si>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</si>
  <si>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</si>
  <si>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</si>
  <si>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</si>
  <si>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</si>
  <si>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</si>
  <si>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</si>
  <si>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</si>
  <si>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</si>
  <si>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</si>
  <si>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</si>
  <si>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</si>
  <si>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</si>
  <si>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</si>
  <si>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</si>
  <si>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</si>
  <si>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</si>
  <si>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</si>
  <si>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</si>
  <si>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</si>
  <si>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</si>
  <si>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</si>
  <si>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</si>
  <si>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</si>
  <si>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</si>
  <si>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</si>
  <si>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</si>
  <si>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</si>
  <si>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</si>
  <si>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</si>
  <si>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</si>
  <si>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</si>
  <si>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</si>
  <si>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</si>
  <si>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</si>
  <si>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</si>
  <si>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</si>
  <si>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</si>
  <si>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</si>
  <si>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</si>
  <si>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</si>
  <si>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</si>
  <si>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</si>
  <si>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</si>
  <si>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</si>
  <si>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</si>
  <si>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</si>
  <si>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</si>
  <si>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</si>
  <si>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</si>
  <si>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</si>
  <si>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</si>
  <si>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</si>
  <si>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</si>
  <si>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</si>
  <si>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</si>
  <si>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</si>
  <si>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</si>
  <si>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</si>
  <si>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</si>
  <si>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</si>
  <si>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</si>
  <si>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</si>
  <si>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</si>
  <si>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</si>
  <si>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</si>
  <si>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</si>
  <si>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</si>
  <si>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</si>
  <si>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</si>
  <si>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</si>
  <si>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</si>
  <si>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</si>
  <si>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</si>
  <si>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</si>
  <si>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</si>
  <si>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</si>
  <si>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</si>
  <si>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</si>
  <si>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</si>
  <si>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</si>
  <si>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</si>
  <si>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</si>
  <si>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</si>
  <si>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</si>
  <si>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</si>
  <si>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</si>
  <si>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</si>
  <si>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</si>
  <si>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</si>
  <si>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</si>
  <si>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</si>
  <si>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</si>
  <si>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</si>
  <si>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</si>
  <si>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</si>
  <si>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</si>
  <si>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</si>
  <si>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</si>
  <si>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</si>
  <si>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</si>
  <si>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</si>
  <si>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</si>
  <si>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</si>
  <si>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</si>
  <si>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</si>
  <si>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</si>
  <si>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</si>
  <si>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</si>
  <si>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</si>
  <si>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</si>
  <si>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</si>
  <si>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</si>
  <si>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</si>
  <si>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</si>
  <si>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</si>
  <si>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</si>
  <si>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</si>
  <si>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</si>
  <si>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</si>
  <si>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</si>
  <si>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</si>
  <si>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</si>
  <si>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</si>
  <si>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</si>
  <si>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</si>
  <si>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</si>
  <si>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</si>
  <si>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</si>
  <si>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</si>
  <si>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</si>
  <si>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</si>
  <si>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</si>
  <si>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</si>
  <si>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</si>
  <si>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</si>
  <si>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</si>
  <si>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</si>
  <si>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</si>
  <si>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</si>
  <si>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</si>
  <si>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</si>
  <si>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</si>
  <si>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</si>
  <si>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</si>
  <si>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</si>
  <si>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</si>
  <si>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</si>
  <si>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</si>
  <si>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</si>
  <si>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</si>
  <si>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</si>
  <si>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</si>
  <si>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</si>
  <si>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</si>
  <si>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</si>
  <si>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</si>
  <si>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</si>
  <si>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</si>
  <si>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</si>
  <si>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</si>
  <si>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</si>
  <si>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</si>
  <si>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</si>
  <si>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</si>
  <si>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</si>
  <si>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</si>
  <si>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</si>
  <si>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</si>
  <si>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</si>
  <si>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</si>
  <si>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</si>
  <si>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</si>
  <si>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</si>
  <si>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</si>
  <si>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</si>
  <si>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</si>
  <si>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</si>
  <si>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</si>
  <si>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</si>
  <si>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</si>
  <si>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</si>
  <si>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</si>
  <si>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</si>
  <si>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</si>
  <si>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</si>
  <si>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</si>
  <si>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</si>
  <si>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</si>
  <si>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</si>
  <si>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</si>
  <si>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</si>
  <si>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</si>
  <si>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</si>
  <si>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</si>
  <si>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</si>
  <si>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</si>
  <si>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</si>
  <si>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</si>
  <si>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</si>
  <si>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</si>
  <si>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</si>
  <si>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</si>
  <si>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</si>
  <si>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</si>
  <si>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</si>
  <si>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</si>
  <si>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</si>
  <si>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</si>
  <si>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</si>
  <si>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</si>
  <si>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</si>
  <si>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</si>
  <si>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</si>
  <si>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</si>
  <si>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</si>
  <si>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</si>
  <si>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</si>
  <si>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</si>
  <si>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</si>
  <si>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</si>
  <si>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</si>
  <si>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</si>
  <si>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</si>
  <si>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</si>
  <si>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</si>
  <si>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</si>
  <si>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</si>
  <si>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</si>
  <si>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</si>
  <si>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</si>
  <si>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</si>
  <si>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</si>
  <si>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</si>
  <si>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</si>
  <si>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</si>
  <si>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</si>
  <si>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</si>
  <si>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</si>
  <si>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</si>
  <si>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</si>
  <si>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</si>
  <si>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</si>
  <si>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</si>
  <si>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</si>
  <si>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</si>
  <si>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</si>
  <si>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</si>
  <si>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</si>
  <si>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</si>
  <si>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</si>
  <si>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</si>
  <si>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</si>
  <si>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</si>
  <si>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</si>
  <si>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</si>
  <si>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</si>
  <si>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</si>
  <si>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</si>
  <si>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</si>
  <si>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</si>
  <si>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</si>
  <si>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</si>
  <si>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</si>
  <si>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</si>
  <si>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</si>
  <si>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</si>
  <si>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</si>
  <si>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</si>
  <si>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</si>
  <si>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</si>
  <si>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</si>
  <si>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</si>
  <si>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</si>
  <si>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</si>
  <si>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</si>
  <si>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</si>
  <si>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</si>
  <si>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</si>
  <si>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</si>
  <si>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</si>
  <si>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</si>
  <si>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</si>
  <si>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</si>
  <si>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</si>
  <si>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</si>
  <si>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</si>
  <si>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</si>
  <si>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</si>
  <si>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</si>
  <si>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</si>
  <si>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</si>
  <si>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</si>
  <si>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</si>
  <si>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</si>
  <si>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</si>
  <si>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</si>
  <si>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</si>
  <si>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</si>
  <si>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</si>
  <si>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</si>
  <si>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</si>
  <si>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</si>
  <si>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</si>
  <si>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</si>
  <si>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</si>
  <si>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</si>
  <si>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</si>
  <si>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</si>
  <si>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</si>
  <si>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</si>
  <si>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</si>
  <si>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</si>
  <si>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</si>
  <si>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</si>
  <si>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</si>
  <si>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</si>
  <si>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</si>
  <si>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</si>
  <si>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</si>
  <si>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</si>
  <si>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</si>
  <si>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</si>
  <si>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</si>
  <si>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</si>
  <si>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</si>
  <si>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</si>
  <si>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</si>
  <si>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</si>
  <si>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</si>
  <si>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</si>
  <si>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</si>
  <si>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</si>
  <si>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</si>
  <si>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</si>
  <si>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</si>
  <si>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</si>
  <si>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</si>
  <si>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</si>
  <si>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</si>
  <si>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</si>
  <si>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</si>
  <si>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</si>
  <si>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</si>
  <si>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</si>
  <si>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</si>
  <si>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</si>
  <si>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</si>
  <si>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</si>
  <si>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</si>
  <si>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</si>
  <si>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</si>
  <si>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</si>
  <si>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</si>
  <si>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</si>
  <si>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</si>
  <si>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</si>
  <si>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</si>
  <si>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</si>
  <si>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</si>
  <si>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</si>
  <si>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</si>
  <si>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</si>
  <si>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</si>
  <si>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</si>
  <si>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</si>
  <si>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</si>
  <si>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</si>
  <si>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</si>
  <si>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</si>
  <si>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</si>
  <si>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</si>
  <si>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</si>
  <si>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</si>
  <si>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</si>
  <si>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</si>
  <si>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</si>
  <si>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</si>
  <si>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</si>
  <si>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</si>
  <si>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</si>
  <si>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</si>
  <si>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</si>
  <si>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</si>
  <si>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</si>
  <si>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</si>
  <si>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</si>
  <si>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</si>
  <si>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</si>
  <si>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</si>
  <si>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</si>
  <si>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</si>
  <si>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</si>
  <si>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</si>
  <si>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</si>
  <si>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</si>
  <si>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</si>
  <si>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</si>
  <si>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</si>
  <si>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</si>
  <si>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</si>
  <si>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</si>
  <si>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</si>
  <si>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</si>
  <si>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</si>
  <si>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</si>
  <si>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</si>
  <si>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</si>
  <si>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</si>
  <si>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</si>
  <si>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</si>
  <si>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</si>
  <si>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</si>
  <si>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</si>
  <si>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</si>
  <si>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</si>
  <si>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</si>
  <si>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</si>
  <si>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</si>
  <si>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</si>
  <si>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</si>
  <si>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</si>
  <si>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</si>
  <si>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</si>
  <si>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</si>
  <si>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</si>
  <si>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</si>
  <si>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</si>
  <si>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</si>
  <si>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</si>
  <si>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</si>
  <si>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</si>
  <si>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</si>
  <si>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</si>
  <si>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</si>
  <si>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</si>
  <si>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</si>
  <si>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</si>
  <si>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</si>
  <si>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</si>
  <si>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</si>
  <si>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</si>
  <si>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</si>
  <si>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</si>
  <si>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</si>
  <si>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</si>
  <si>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</si>
  <si>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</si>
  <si>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</si>
  <si>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</si>
  <si>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</si>
  <si>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</si>
  <si>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</si>
  <si>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</si>
  <si>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</si>
  <si>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</si>
  <si>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</si>
  <si>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</si>
  <si>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</si>
  <si>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</si>
  <si>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</si>
  <si>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</si>
  <si>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</si>
  <si>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</si>
  <si>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</si>
  <si>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</si>
  <si>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</si>
  <si>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</si>
  <si>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</si>
  <si>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</si>
  <si>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</si>
  <si>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</si>
  <si>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</si>
  <si>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</si>
  <si>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</si>
  <si>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</si>
  <si>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</si>
  <si>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</si>
  <si>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</si>
  <si>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</si>
  <si>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</si>
  <si>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</si>
  <si>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</si>
  <si>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</si>
  <si>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</si>
  <si>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</si>
  <si>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</si>
  <si>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</si>
  <si>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</si>
  <si>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</si>
  <si>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</si>
  <si>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</si>
  <si>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</si>
  <si>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</si>
  <si>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</si>
  <si>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</si>
  <si>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</si>
  <si>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</si>
  <si>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</si>
  <si>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</si>
  <si>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</si>
  <si>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</si>
  <si>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</si>
  <si>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</si>
  <si>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</si>
  <si>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</si>
  <si>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</si>
  <si>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</si>
  <si>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</si>
  <si>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</si>
  <si>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</si>
  <si>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</si>
  <si>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</si>
  <si>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</si>
  <si>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</si>
  <si>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</si>
  <si>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</si>
  <si>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</si>
  <si>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</si>
  <si>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</si>
  <si>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</si>
  <si>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</si>
  <si>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</si>
  <si>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</si>
  <si>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</si>
  <si>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</si>
  <si>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</si>
  <si>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</si>
  <si>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</si>
  <si>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</si>
  <si>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</si>
  <si>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</si>
  <si>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</si>
  <si>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</si>
  <si>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</si>
  <si>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</si>
  <si>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</si>
  <si>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</si>
  <si>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</si>
  <si>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</si>
  <si>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</si>
  <si>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</si>
  <si>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</si>
  <si>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</si>
  <si>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</si>
  <si>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</si>
  <si>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</si>
  <si>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</si>
  <si>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</si>
  <si>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</si>
  <si>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</si>
  <si>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</si>
  <si>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</si>
  <si>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</si>
  <si>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</si>
  <si>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</si>
  <si>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</si>
  <si>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</si>
  <si>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</si>
  <si>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</si>
  <si>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</si>
  <si>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</si>
  <si>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</si>
  <si>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</si>
  <si>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</si>
  <si>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</si>
  <si>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</si>
  <si>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</si>
  <si>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</si>
  <si>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</si>
  <si>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</si>
  <si>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</si>
  <si>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</si>
  <si>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</si>
  <si>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</si>
  <si>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</si>
  <si>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</si>
  <si>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</si>
  <si>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</si>
  <si>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</si>
  <si>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</si>
  <si>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</si>
  <si>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</si>
  <si>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</si>
  <si>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</si>
  <si>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</si>
  <si>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</si>
  <si>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</si>
  <si>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</si>
  <si>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</si>
  <si>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</si>
  <si>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</si>
  <si>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</si>
  <si>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</si>
  <si>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</si>
  <si>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</si>
  <si>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</si>
  <si>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</si>
  <si>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</si>
  <si>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</si>
  <si>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</si>
  <si>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</si>
  <si>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</si>
  <si>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</si>
  <si>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</si>
  <si>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</si>
  <si>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</si>
  <si>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</si>
  <si>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</si>
  <si>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</si>
  <si>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</si>
  <si>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</si>
  <si>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</si>
  <si>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</si>
  <si>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</si>
  <si>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</si>
  <si>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</si>
  <si>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</si>
  <si>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</si>
  <si>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</si>
  <si>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</si>
  <si>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</si>
  <si>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</si>
  <si>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</si>
  <si>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</si>
  <si>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</si>
  <si>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</si>
  <si>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</si>
  <si>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</si>
  <si>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</si>
  <si>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</si>
  <si>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</si>
  <si>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</si>
  <si>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</si>
  <si>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</si>
  <si>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</si>
  <si>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</si>
  <si>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</si>
  <si>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</si>
  <si>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</si>
  <si>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</si>
  <si>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</si>
  <si>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</si>
  <si>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</si>
  <si>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</si>
  <si>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</si>
  <si>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</si>
  <si>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</si>
  <si>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</si>
  <si>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</si>
  <si>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</si>
  <si>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</si>
  <si>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</si>
  <si>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</si>
  <si>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</si>
  <si>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</si>
  <si>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</si>
  <si>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</si>
  <si>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</si>
  <si>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</si>
  <si>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</si>
  <si>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</si>
  <si>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</si>
  <si>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</si>
  <si>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</si>
  <si>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</si>
  <si>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</si>
  <si>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</si>
  <si>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</si>
  <si>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</si>
  <si>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</si>
  <si>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</si>
  <si>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</si>
  <si>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</si>
  <si>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</si>
  <si>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</si>
  <si>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</si>
  <si>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</si>
  <si>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</si>
  <si>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</si>
  <si>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</si>
  <si>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</si>
  <si>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</si>
  <si>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</si>
  <si>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</si>
  <si>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</si>
  <si>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</si>
  <si>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</si>
  <si>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</si>
  <si>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</si>
  <si>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</si>
  <si>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</si>
  <si>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</si>
  <si>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</si>
  <si>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</si>
  <si>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</si>
  <si>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</si>
  <si>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</si>
  <si>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</si>
  <si>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</si>
  <si>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</si>
  <si>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</si>
  <si>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</si>
  <si>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</si>
  <si>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</si>
  <si>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</si>
  <si>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</si>
  <si>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</si>
  <si>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</si>
  <si>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</si>
  <si>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</si>
  <si>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</si>
  <si>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</si>
  <si>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</si>
  <si>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</si>
  <si>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</si>
  <si>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</si>
  <si>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</si>
  <si>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</si>
  <si>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</si>
  <si>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</si>
  <si>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</si>
  <si>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</si>
  <si>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</si>
  <si>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</si>
  <si>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</si>
  <si>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</si>
  <si>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</si>
  <si>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</si>
  <si>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</si>
  <si>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</si>
  <si>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</si>
  <si>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</si>
  <si>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</si>
  <si>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</si>
  <si>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</si>
  <si>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</si>
  <si>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</si>
  <si>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</si>
  <si>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</si>
  <si>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</si>
  <si>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</si>
  <si>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</si>
  <si>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</si>
  <si>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</si>
  <si>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</si>
  <si>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</si>
  <si>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</si>
  <si>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</si>
  <si>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</si>
  <si>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</si>
  <si>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</si>
  <si>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</si>
  <si>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</si>
  <si>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</si>
  <si>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</si>
  <si>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</si>
  <si>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</si>
  <si>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</si>
  <si>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</si>
  <si>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</si>
  <si>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</si>
  <si>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</si>
  <si>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</si>
  <si>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</si>
  <si>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</si>
  <si>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</si>
  <si>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</si>
  <si>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</si>
  <si>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</si>
  <si>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</si>
  <si>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</si>
  <si>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</si>
  <si>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</si>
  <si>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</si>
  <si>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</si>
  <si>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</si>
  <si>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</si>
  <si>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</si>
  <si>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</si>
  <si>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</si>
  <si>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</si>
  <si>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</si>
  <si>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</si>
  <si>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</si>
  <si>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</si>
  <si>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</si>
  <si>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</si>
  <si>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</si>
  <si>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</si>
  <si>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</si>
  <si>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</si>
  <si>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</si>
  <si>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</si>
  <si>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</si>
  <si>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</si>
  <si>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</si>
  <si>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</si>
  <si>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</si>
  <si>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</si>
  <si>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</si>
  <si>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</si>
  <si>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</si>
  <si>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</si>
  <si>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</si>
  <si>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</si>
  <si>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</si>
  <si>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</si>
  <si>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</si>
  <si>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</si>
  <si>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</si>
  <si>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</si>
  <si>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</si>
  <si>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</si>
  <si>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</si>
  <si>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</si>
  <si>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</si>
  <si>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</si>
  <si>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</si>
  <si>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</si>
  <si>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</si>
  <si>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</si>
  <si>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</si>
  <si>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</si>
  <si>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</si>
  <si>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</si>
  <si>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</si>
  <si>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</si>
  <si>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</si>
  <si>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</si>
  <si>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</si>
  <si>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</si>
  <si>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</si>
  <si>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</si>
  <si>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</si>
  <si>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</si>
  <si>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</si>
  <si>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</si>
  <si>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</si>
  <si>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</si>
  <si>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</si>
  <si>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</si>
  <si>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</si>
  <si>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</si>
  <si>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</si>
  <si>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</si>
  <si>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</si>
  <si>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</si>
  <si>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</si>
  <si>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</si>
  <si>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</si>
  <si>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</si>
  <si>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</si>
  <si>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</si>
  <si>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</si>
  <si>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</si>
  <si>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</si>
  <si>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</si>
  <si>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</si>
  <si>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</si>
  <si>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</si>
  <si>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</si>
  <si>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</si>
  <si>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</si>
  <si>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</si>
  <si>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</si>
  <si>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</si>
  <si>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</si>
  <si>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</si>
  <si>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</si>
  <si>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</si>
  <si>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</si>
  <si>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</si>
  <si>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</si>
  <si>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</si>
  <si>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</si>
  <si>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</si>
  <si>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</si>
  <si>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</si>
  <si>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</si>
  <si>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</si>
  <si>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</si>
  <si>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</si>
  <si>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</si>
  <si>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</si>
  <si>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</si>
  <si>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</si>
  <si>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</si>
  <si>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</si>
  <si>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</si>
  <si>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</si>
  <si>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</si>
  <si>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</si>
  <si>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</si>
  <si>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</si>
  <si>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</si>
  <si>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</si>
  <si>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</si>
  <si>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</si>
  <si>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</si>
  <si>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</si>
  <si>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</si>
  <si>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</si>
  <si>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</si>
  <si>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</si>
  <si>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</si>
  <si>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</si>
  <si>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</si>
  <si>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</si>
  <si>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</si>
  <si>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</si>
  <si>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</si>
  <si>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</si>
  <si>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</si>
  <si>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</si>
  <si>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</si>
  <si>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</si>
  <si>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</si>
  <si>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</si>
  <si>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</si>
  <si>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</si>
  <si>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</si>
  <si>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</si>
  <si>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</si>
  <si>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</si>
  <si>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</si>
  <si>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</si>
  <si>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</si>
  <si>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</si>
  <si>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</si>
  <si>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</si>
  <si>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</si>
  <si>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</si>
  <si>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</si>
  <si>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</si>
  <si>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</si>
  <si>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</si>
  <si>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</si>
  <si>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</si>
  <si>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</si>
  <si>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</si>
  <si>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</si>
  <si>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</si>
  <si>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</si>
  <si>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</si>
  <si>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</si>
  <si>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</si>
  <si>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</si>
  <si>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</si>
  <si>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</si>
  <si>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</si>
  <si>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</si>
  <si>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</si>
  <si>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</si>
  <si>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</si>
  <si>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</si>
  <si>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</si>
  <si>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</si>
  <si>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</si>
  <si>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</si>
  <si>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</si>
  <si>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</si>
  <si>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</si>
  <si>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</si>
  <si>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</si>
  <si>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</si>
  <si>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</si>
  <si>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</si>
  <si>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</si>
  <si>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</si>
  <si>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</si>
  <si>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</si>
  <si>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</si>
  <si>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</si>
  <si>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</si>
  <si>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</si>
  <si>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</si>
  <si>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</si>
  <si>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</si>
  <si>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</si>
  <si>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</si>
  <si>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</si>
  <si>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</si>
  <si>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</si>
  <si>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</si>
  <si>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</si>
  <si>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</si>
  <si>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</si>
  <si>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</si>
  <si>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</si>
  <si>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</si>
  <si>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</si>
  <si>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</si>
  <si>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</si>
  <si>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</si>
  <si>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</si>
  <si>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</si>
  <si>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</si>
  <si>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</si>
  <si>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</si>
  <si>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</si>
  <si>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</si>
  <si>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</si>
  <si>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</si>
  <si>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</si>
  <si>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</si>
  <si>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</si>
  <si>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</si>
  <si>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</si>
  <si>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</si>
  <si>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</si>
  <si>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</si>
  <si>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</si>
  <si>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</si>
  <si>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</si>
  <si>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</si>
  <si>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</si>
  <si>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</si>
  <si>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</si>
  <si>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</si>
  <si>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</si>
  <si>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</si>
  <si>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</si>
  <si>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</si>
  <si>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</si>
  <si>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</si>
  <si>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</si>
  <si>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</si>
  <si>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</si>
  <si>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</si>
  <si>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</si>
  <si>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</si>
  <si>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</si>
  <si>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</si>
  <si>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</si>
  <si>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</si>
  <si>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</si>
  <si>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</si>
  <si>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</si>
  <si>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</si>
  <si>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</si>
  <si>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</si>
  <si>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</si>
  <si>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</si>
  <si>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</si>
  <si>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</si>
  <si>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</si>
  <si>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</si>
  <si>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</si>
  <si>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</si>
  <si>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</si>
  <si>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</si>
  <si>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</si>
  <si>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</si>
  <si>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</si>
  <si>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</si>
  <si>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</si>
  <si>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</si>
  <si>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</si>
  <si>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</si>
  <si>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</si>
  <si>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</si>
  <si>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</si>
  <si>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</si>
  <si>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</si>
  <si>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</si>
  <si>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</si>
  <si>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</si>
  <si>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</si>
  <si>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</si>
  <si>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</si>
  <si>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</si>
  <si>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</si>
  <si>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</si>
  <si>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</si>
  <si>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</si>
  <si>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</si>
  <si>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</si>
  <si>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</si>
  <si>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</si>
  <si>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</si>
  <si>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</si>
  <si>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</si>
  <si>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</si>
  <si>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</si>
  <si>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</si>
  <si>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</si>
  <si>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</si>
  <si>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</si>
  <si>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</si>
  <si>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</si>
  <si>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</si>
  <si>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</si>
  <si>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</si>
  <si>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</si>
  <si>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</si>
  <si>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</si>
  <si>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</si>
  <si>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</si>
  <si>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</si>
  <si>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</si>
  <si>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</si>
  <si>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</si>
  <si>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</si>
  <si>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</si>
  <si>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</si>
  <si>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</si>
  <si>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</si>
  <si>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</si>
  <si>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</si>
  <si>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</si>
  <si>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</si>
  <si>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</si>
  <si>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</si>
  <si>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</si>
  <si>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</si>
  <si>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</si>
  <si>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</si>
  <si>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</si>
  <si>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</si>
  <si>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</si>
  <si>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</si>
  <si>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</si>
  <si>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</si>
  <si>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</si>
  <si>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</si>
  <si>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</si>
  <si>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</si>
  <si>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</si>
  <si>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</si>
  <si>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</si>
  <si>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</si>
  <si>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</si>
  <si>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</si>
  <si>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</si>
  <si>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</si>
  <si>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</si>
  <si>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</si>
  <si>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</si>
  <si>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</si>
  <si>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</si>
  <si>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</si>
  <si>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</si>
  <si>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</si>
  <si>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</si>
  <si>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</si>
  <si>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</si>
  <si>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</si>
  <si>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</si>
  <si>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</si>
  <si>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</si>
  <si>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</si>
  <si>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</si>
  <si>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</si>
  <si>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</si>
  <si>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</si>
  <si>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</si>
  <si>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</si>
  <si>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</si>
  <si>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</si>
  <si>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</si>
  <si>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</si>
  <si>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</si>
  <si>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</si>
  <si>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</si>
  <si>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</si>
  <si>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</si>
  <si>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</si>
  <si>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</si>
  <si>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</si>
  <si>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</si>
  <si>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</si>
  <si>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</si>
  <si>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</si>
  <si>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</si>
  <si>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</si>
  <si>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</si>
  <si>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</si>
  <si>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</si>
  <si>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</si>
  <si>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</si>
  <si>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</si>
  <si>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</si>
  <si>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</si>
  <si>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</si>
  <si>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</si>
  <si>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</si>
  <si>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</si>
  <si>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</si>
  <si>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</si>
  <si>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</si>
  <si>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</si>
  <si>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</si>
  <si>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</si>
  <si>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</si>
  <si>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</si>
  <si>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</si>
  <si>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</si>
  <si>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</si>
  <si>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</si>
  <si>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</si>
  <si>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</si>
  <si>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</si>
  <si>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</si>
  <si>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</si>
  <si>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</si>
  <si>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</si>
  <si>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</si>
  <si>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</si>
  <si>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</si>
  <si>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</si>
  <si>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</si>
  <si>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</si>
  <si>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</si>
  <si>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</si>
  <si>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</si>
  <si>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</si>
  <si>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</si>
  <si>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</si>
  <si>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</si>
  <si>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</si>
  <si>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</si>
  <si>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</si>
  <si>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</si>
  <si>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</si>
  <si>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</si>
  <si>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</si>
  <si>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</si>
  <si>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</si>
  <si>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</si>
  <si>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</si>
  <si>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</si>
  <si>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</si>
  <si>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</si>
  <si>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</si>
  <si>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</si>
  <si>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</si>
  <si>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</si>
  <si>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</si>
  <si>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</si>
  <si>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</si>
  <si>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</si>
  <si>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</si>
  <si>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</si>
  <si>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</si>
  <si>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</si>
  <si>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</si>
  <si>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</si>
  <si>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</si>
  <si>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</si>
  <si>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</si>
  <si>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</si>
  <si>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</si>
  <si>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</si>
  <si>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</si>
  <si>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</si>
  <si>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</si>
  <si>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</si>
  <si>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</si>
  <si>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</si>
  <si>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</si>
  <si>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</si>
  <si>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</si>
  <si>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</si>
  <si>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</si>
  <si>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</si>
  <si>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</si>
  <si>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</si>
  <si>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</si>
  <si>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</si>
  <si>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</si>
  <si>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</si>
  <si>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</si>
  <si>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</si>
  <si>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</si>
  <si>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</si>
  <si>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</si>
  <si>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</si>
  <si>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</si>
  <si>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</si>
  <si>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</si>
  <si>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</si>
  <si>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</si>
  <si>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</si>
  <si>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</si>
  <si>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</si>
  <si>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</si>
  <si>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</si>
  <si>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</si>
  <si>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</si>
  <si>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</si>
  <si>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</si>
  <si>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</si>
  <si>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</si>
  <si>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</si>
  <si>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</si>
  <si>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</si>
  <si>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</si>
  <si>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</si>
  <si>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</si>
  <si>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</si>
  <si>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</si>
  <si>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</si>
  <si>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</si>
  <si>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</si>
  <si>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</si>
  <si>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</si>
  <si>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</si>
  <si>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</si>
  <si>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</si>
  <si>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</si>
  <si>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</si>
  <si>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</si>
  <si>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</si>
  <si>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</si>
  <si>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</si>
  <si>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</si>
  <si>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</si>
  <si>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</si>
  <si>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</si>
  <si>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</si>
  <si>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</si>
  <si>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</si>
  <si>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</si>
  <si>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</si>
  <si>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</si>
  <si>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</si>
  <si>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</si>
  <si>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</si>
  <si>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</si>
  <si>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</si>
  <si>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</si>
  <si>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</si>
  <si>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</si>
  <si>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</si>
  <si>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</si>
  <si>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</si>
  <si>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</si>
  <si>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</si>
  <si>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</si>
  <si>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</si>
  <si>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</si>
  <si>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</si>
  <si>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</si>
  <si>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</si>
  <si>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</si>
  <si>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</si>
  <si>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</si>
  <si>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</si>
  <si>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</si>
  <si>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</si>
  <si>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</si>
  <si>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</si>
  <si>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</si>
  <si>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</si>
  <si>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</si>
  <si>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</si>
  <si>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</si>
  <si>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</si>
  <si>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</si>
  <si>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</si>
  <si>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</si>
  <si>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</si>
  <si>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</si>
  <si>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</si>
  <si>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</si>
  <si>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</si>
  <si>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</si>
  <si>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</si>
  <si>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</si>
  <si>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</si>
  <si>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</si>
  <si>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</si>
  <si>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</si>
  <si>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</si>
  <si>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</si>
  <si>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</si>
  <si>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</si>
  <si>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</si>
  <si>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</si>
  <si>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</si>
  <si>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</si>
  <si>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</si>
  <si>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</si>
  <si>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</si>
  <si>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</si>
  <si>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</si>
  <si>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</si>
  <si>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</si>
  <si>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</si>
  <si>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</si>
  <si>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</si>
  <si>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</si>
  <si>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</si>
  <si>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</si>
  <si>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</si>
  <si>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</si>
  <si>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</si>
  <si>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</si>
  <si>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</si>
  <si>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</si>
  <si>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</si>
  <si>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</si>
  <si>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</si>
  <si>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</si>
  <si>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</si>
  <si>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</si>
  <si>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</si>
  <si>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</si>
  <si>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</si>
  <si>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</si>
  <si>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</si>
  <si>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</si>
  <si>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</si>
  <si>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</si>
  <si>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</si>
  <si>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</si>
  <si>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</si>
  <si>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</si>
  <si>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</si>
  <si>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</si>
  <si>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</si>
  <si>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</si>
  <si>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</si>
  <si>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</si>
  <si>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</si>
  <si>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</si>
  <si>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</si>
  <si>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</si>
  <si>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</si>
  <si>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</si>
  <si>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</si>
  <si>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</si>
  <si>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</si>
  <si>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</si>
  <si>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</si>
  <si>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</si>
  <si>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</si>
  <si>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</si>
  <si>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</si>
  <si>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</si>
  <si>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</si>
  <si>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</si>
  <si>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</si>
  <si>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</si>
  <si>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</si>
  <si>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</si>
  <si>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</si>
  <si>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</si>
  <si>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</si>
  <si>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</si>
  <si>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</si>
  <si>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</si>
  <si>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</si>
  <si>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</si>
  <si>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</si>
  <si>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</si>
  <si>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</si>
  <si>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</si>
  <si>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</si>
  <si>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</si>
  <si>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</si>
  <si>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</si>
  <si>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</si>
  <si>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</si>
  <si>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</si>
  <si>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</si>
  <si>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</si>
  <si>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</si>
  <si>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</si>
  <si>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</si>
  <si>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</si>
  <si>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</si>
  <si>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</si>
  <si>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</si>
  <si>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</si>
  <si>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</si>
  <si>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</si>
  <si>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</si>
  <si>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</si>
  <si>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</si>
  <si>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</si>
  <si>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</si>
  <si>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</si>
  <si>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</si>
  <si>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</si>
  <si>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</si>
  <si>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</si>
  <si>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</si>
  <si>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</si>
  <si>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</si>
  <si>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</si>
  <si>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</si>
  <si>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</si>
  <si>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</si>
  <si>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</si>
  <si>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</si>
  <si>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</si>
  <si>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</si>
  <si>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</si>
  <si>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</si>
  <si>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</si>
  <si>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</si>
  <si>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</si>
  <si>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</si>
  <si>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</si>
  <si>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</si>
  <si>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</si>
  <si>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</si>
  <si>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</si>
  <si>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</si>
  <si>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</si>
  <si>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</si>
  <si>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</si>
  <si>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</si>
  <si>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</si>
  <si>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</si>
  <si>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</si>
  <si>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</si>
  <si>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</si>
  <si>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</si>
  <si>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</si>
  <si>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</si>
  <si>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</si>
  <si>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</si>
  <si>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</si>
  <si>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</si>
  <si>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</si>
  <si>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</si>
  <si>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</si>
  <si>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</si>
  <si>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</si>
  <si>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</si>
  <si>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</si>
  <si>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</si>
  <si>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</si>
  <si>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</si>
  <si>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</si>
  <si>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</si>
  <si>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</si>
  <si>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</si>
  <si>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</si>
  <si>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</si>
  <si>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</si>
  <si>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</si>
  <si>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</si>
  <si>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</si>
  <si>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</si>
  <si>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</si>
  <si>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</si>
  <si>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</si>
  <si>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</si>
  <si>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</si>
  <si>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</si>
  <si>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</si>
  <si>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</si>
  <si>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</si>
  <si>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</si>
  <si>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</si>
  <si>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</si>
  <si>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</si>
  <si>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</si>
  <si>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</si>
  <si>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</si>
  <si>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</si>
  <si>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</si>
  <si>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</si>
  <si>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</si>
  <si>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</si>
  <si>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</si>
  <si>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</si>
  <si>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</si>
  <si>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</si>
  <si>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</si>
  <si>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</si>
  <si>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</si>
  <si>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</si>
  <si>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</si>
  <si>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</si>
  <si>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</si>
  <si>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</si>
  <si>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</si>
  <si>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</si>
  <si>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</si>
  <si>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</si>
  <si>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</si>
  <si>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</si>
  <si>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</si>
  <si>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</si>
  <si>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</si>
  <si>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</si>
  <si>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</si>
  <si>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</si>
  <si>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</si>
  <si>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</si>
  <si>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</si>
  <si>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</si>
  <si>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</si>
  <si>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</si>
  <si>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</si>
  <si>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</si>
  <si>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</si>
  <si>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</si>
  <si>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</si>
  <si>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</si>
  <si>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</si>
  <si>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</si>
  <si>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</si>
  <si>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</si>
  <si>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</si>
  <si>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</si>
  <si>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</si>
  <si>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</si>
  <si>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</si>
  <si>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</si>
  <si>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</si>
  <si>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</si>
  <si>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</si>
  <si>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</si>
  <si>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</si>
  <si>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</si>
  <si>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</si>
  <si>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</si>
  <si>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</si>
  <si>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</si>
  <si>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</si>
  <si>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</si>
  <si>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</si>
  <si>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</si>
  <si>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</si>
  <si>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</si>
  <si>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</si>
  <si>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</si>
  <si>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</si>
  <si>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</si>
  <si>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</si>
  <si>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</si>
  <si>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</si>
  <si>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</si>
  <si>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</si>
  <si>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</si>
  <si>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</si>
  <si>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</si>
  <si>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</si>
  <si>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</si>
  <si>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</si>
  <si>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</si>
  <si>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</si>
  <si>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</si>
  <si>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</si>
  <si>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</si>
  <si>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</si>
  <si>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</si>
  <si>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</si>
  <si>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</si>
  <si>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</si>
  <si>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</si>
  <si>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</si>
  <si>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</si>
  <si>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</si>
  <si>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</si>
  <si>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</si>
  <si>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</si>
  <si>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</si>
  <si>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</si>
  <si>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</si>
  <si>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</si>
  <si>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</si>
  <si>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</si>
  <si>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</si>
  <si>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</si>
  <si>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</si>
  <si>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</si>
  <si>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</si>
  <si>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</si>
  <si>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</si>
  <si>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</si>
  <si>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</si>
  <si>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</si>
  <si>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</si>
  <si>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</si>
  <si>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</si>
  <si>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</si>
  <si>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</si>
  <si>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</si>
  <si>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</si>
  <si>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</si>
  <si>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</si>
  <si>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</si>
  <si>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</si>
  <si>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</si>
  <si>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</si>
  <si>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</si>
  <si>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</si>
  <si>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</si>
  <si>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</si>
  <si>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</si>
  <si>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</si>
  <si>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</si>
  <si>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</si>
  <si>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</si>
  <si>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</si>
  <si>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</si>
  <si>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</si>
  <si>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</si>
  <si>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</si>
  <si>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</si>
  <si>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</si>
  <si>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</si>
  <si>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</si>
  <si>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</si>
  <si>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</si>
  <si>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</si>
  <si>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</si>
  <si>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</si>
  <si>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</si>
  <si>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</si>
  <si>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</si>
  <si>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</si>
  <si>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</si>
  <si>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</si>
  <si>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</si>
  <si>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</si>
  <si>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</si>
  <si>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</si>
  <si>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</si>
  <si>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</si>
  <si>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</si>
  <si>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</si>
  <si>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</si>
  <si>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</si>
  <si>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</si>
  <si>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</si>
  <si>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</si>
  <si>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</si>
  <si>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</si>
  <si>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</si>
  <si>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</si>
  <si>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</si>
  <si>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</si>
  <si>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</si>
  <si>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</si>
  <si>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</si>
  <si>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</si>
  <si>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</si>
  <si>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</si>
  <si>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</si>
  <si>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</si>
  <si>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</si>
  <si>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</si>
  <si>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</si>
  <si>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</si>
  <si>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</si>
  <si>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</si>
  <si>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</si>
  <si>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</si>
  <si>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</si>
  <si>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</si>
  <si>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</si>
  <si>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</si>
  <si>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</si>
  <si>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</si>
  <si>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</si>
  <si>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</si>
  <si>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</si>
  <si>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</si>
  <si>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</si>
  <si>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</si>
  <si>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</si>
  <si>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</si>
  <si>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</si>
  <si>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</si>
  <si>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</si>
  <si>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</si>
  <si>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</si>
  <si>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</si>
  <si>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</si>
  <si>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</si>
  <si>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</si>
  <si>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</si>
  <si>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</si>
  <si>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</si>
  <si>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</si>
  <si>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</si>
  <si>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</si>
  <si>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</si>
  <si>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</si>
  <si>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</si>
  <si>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</si>
  <si>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</si>
  <si>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</si>
  <si>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</si>
  <si>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</si>
  <si>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</si>
  <si>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</si>
  <si>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</si>
  <si>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</si>
  <si>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</si>
  <si>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</si>
  <si>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</si>
  <si>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</si>
  <si>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</si>
  <si>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</si>
  <si>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</si>
  <si>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</si>
  <si>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</si>
  <si>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</si>
  <si>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</si>
  <si>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</si>
  <si>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</si>
  <si>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</si>
  <si>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</si>
  <si>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</si>
  <si>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</si>
  <si>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</si>
  <si>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</si>
  <si>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</si>
  <si>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</si>
  <si>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</si>
  <si>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</si>
  <si>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</si>
  <si>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</si>
  <si>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</si>
  <si>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</si>
  <si>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</si>
  <si>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</si>
  <si>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</si>
  <si>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</si>
  <si>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</si>
  <si>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</si>
  <si>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</si>
  <si>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</si>
  <si>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</si>
  <si>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</si>
  <si>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</si>
  <si>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</si>
  <si>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</si>
  <si>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</si>
  <si>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</si>
  <si>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</si>
  <si>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</si>
  <si>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</si>
  <si>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</si>
  <si>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</si>
  <si>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</si>
  <si>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</si>
  <si>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</si>
  <si>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</si>
  <si>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</si>
  <si>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</si>
  <si>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</si>
  <si>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</si>
  <si>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</si>
  <si>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</si>
  <si>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</si>
  <si>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</si>
  <si>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</si>
  <si>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</si>
  <si>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</si>
  <si>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</si>
  <si>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</si>
  <si>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</si>
  <si>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</si>
  <si>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</si>
  <si>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</si>
  <si>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</si>
  <si>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</si>
  <si>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</si>
  <si>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</si>
  <si>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</si>
  <si>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</si>
  <si>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</si>
  <si>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</si>
  <si>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</si>
  <si>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</si>
  <si>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</si>
  <si>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</si>
  <si>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</si>
  <si>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</si>
  <si>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</si>
  <si>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</si>
  <si>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</si>
  <si>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</si>
  <si>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</si>
  <si>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</si>
  <si>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</si>
  <si>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</si>
  <si>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</si>
  <si>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</si>
  <si>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</si>
  <si>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</si>
  <si>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</si>
  <si>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</si>
  <si>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</si>
  <si>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</si>
  <si>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</si>
  <si>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</si>
  <si>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</si>
  <si>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</si>
  <si>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</si>
  <si>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</si>
  <si>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</si>
  <si>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</si>
  <si>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</si>
  <si>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</si>
  <si>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</si>
  <si>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</si>
  <si>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</si>
  <si>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</si>
  <si>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</si>
  <si>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</si>
  <si>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</si>
  <si>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</si>
  <si>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</si>
  <si>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</si>
  <si>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</si>
  <si>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</si>
  <si>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</si>
  <si>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</si>
  <si>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</si>
  <si>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</si>
  <si>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</si>
  <si>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</si>
  <si>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</si>
  <si>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</si>
  <si>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</si>
  <si>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</si>
  <si>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</si>
  <si>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</si>
  <si>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</si>
  <si>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</si>
  <si>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</si>
  <si>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</si>
  <si>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</si>
  <si>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</si>
  <si>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</si>
  <si>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</si>
  <si>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</si>
  <si>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</si>
  <si>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</si>
  <si>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</si>
  <si>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</si>
  <si>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</si>
  <si>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</si>
  <si>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</si>
  <si>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</si>
  <si>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</si>
  <si>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</si>
  <si>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</si>
  <si>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</si>
  <si>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</si>
  <si>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</si>
  <si>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</si>
  <si>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</si>
  <si>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</si>
  <si>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</si>
  <si>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</si>
  <si>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</si>
  <si>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</si>
  <si>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</si>
  <si>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</si>
  <si>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</si>
  <si>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</si>
  <si>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</si>
  <si>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</si>
  <si>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</si>
  <si>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</si>
  <si>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</si>
  <si>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</si>
  <si>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</si>
  <si>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</si>
  <si>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</si>
  <si>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</si>
  <si>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</si>
  <si>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</si>
  <si>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</si>
  <si>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</si>
  <si>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</si>
  <si>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</si>
  <si>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</si>
  <si>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</si>
  <si>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</si>
  <si>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</si>
  <si>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</si>
  <si>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</si>
  <si>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</si>
  <si>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</si>
  <si>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</si>
  <si>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</si>
  <si>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</si>
  <si>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</si>
  <si>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</si>
  <si>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</si>
  <si>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</si>
  <si>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</si>
  <si>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</si>
  <si>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</si>
  <si>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</si>
  <si>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</si>
  <si>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</si>
  <si>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</si>
  <si>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</si>
  <si>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</si>
  <si>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</si>
  <si>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</si>
  <si>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</si>
  <si>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</si>
  <si>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</si>
  <si>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</si>
  <si>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</si>
  <si>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</si>
  <si>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</si>
  <si>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</si>
  <si>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</si>
  <si>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</si>
  <si>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</si>
  <si>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</si>
  <si>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</si>
  <si>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</si>
  <si>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</si>
  <si>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</si>
  <si>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</si>
  <si>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</si>
  <si>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</si>
  <si>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</si>
  <si>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</si>
  <si>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</si>
  <si>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</si>
  <si>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</si>
  <si>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</si>
  <si>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</si>
  <si>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</si>
  <si>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</si>
  <si>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</si>
  <si>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</si>
  <si>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</si>
  <si>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</si>
  <si>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</si>
  <si>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</si>
  <si>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</si>
  <si>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</si>
  <si>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</si>
  <si>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</si>
  <si>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</si>
  <si>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</si>
  <si>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</si>
  <si>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</si>
  <si>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</si>
  <si>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</si>
  <si>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</si>
  <si>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</si>
  <si>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</si>
  <si>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</si>
  <si>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</si>
  <si>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</si>
  <si>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</si>
  <si>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</si>
  <si>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</si>
  <si>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</si>
  <si>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</si>
  <si>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</si>
  <si>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</si>
  <si>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</si>
  <si>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</si>
  <si>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</si>
  <si>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</si>
  <si>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</si>
  <si>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</si>
  <si>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</si>
  <si>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</si>
  <si>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</si>
  <si>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</si>
  <si>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</si>
  <si>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</si>
  <si>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</si>
  <si>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</si>
  <si>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</si>
  <si>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</si>
  <si>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</si>
  <si>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</si>
  <si>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</si>
  <si>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</si>
  <si>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</si>
  <si>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</si>
  <si>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</si>
  <si>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</si>
  <si>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</si>
  <si>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</si>
  <si>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</si>
  <si>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</si>
  <si>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</si>
  <si>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</si>
  <si>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</si>
  <si>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</si>
  <si>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</si>
  <si>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</si>
  <si>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</si>
  <si>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</si>
  <si>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</si>
  <si>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</si>
  <si>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</si>
  <si>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</si>
  <si>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</si>
  <si>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</si>
  <si>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</si>
  <si>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</si>
  <si>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</si>
  <si>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</si>
  <si>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</si>
  <si>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</si>
  <si>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</si>
  <si>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</si>
  <si>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</si>
  <si>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</si>
  <si>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</si>
  <si>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</si>
  <si>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</si>
  <si>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</si>
  <si>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</si>
  <si>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</si>
  <si>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</si>
  <si>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</si>
  <si>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</si>
  <si>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</si>
  <si>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</si>
  <si>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</si>
  <si>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</si>
  <si>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</si>
  <si>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</si>
  <si>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</si>
  <si>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</si>
  <si>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</si>
  <si>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</si>
  <si>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</si>
  <si>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</si>
  <si>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</si>
  <si>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</si>
  <si>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</si>
  <si>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</si>
  <si>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</si>
  <si>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</si>
  <si>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</si>
  <si>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</si>
  <si>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</si>
  <si>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</si>
  <si>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</si>
  <si>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</si>
  <si>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</si>
  <si>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</si>
  <si>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</si>
  <si>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</si>
  <si>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</si>
  <si>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</si>
  <si>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</si>
  <si>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</si>
  <si>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</si>
  <si>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</si>
  <si>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</si>
  <si>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</si>
  <si>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</si>
  <si>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</si>
  <si>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</si>
  <si>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</si>
  <si>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</si>
  <si>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</si>
  <si>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</si>
  <si>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</si>
  <si>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</si>
  <si>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</si>
  <si>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</si>
  <si>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</si>
  <si>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</si>
  <si>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</si>
  <si>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</si>
  <si>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</si>
  <si>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</si>
  <si>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</si>
  <si>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</si>
  <si>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</si>
  <si>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</si>
  <si>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</si>
  <si>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</si>
  <si>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</si>
  <si>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</si>
  <si>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</si>
  <si>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</si>
  <si>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</si>
  <si>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</si>
  <si>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</si>
  <si>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</si>
  <si>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</si>
  <si>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</si>
  <si>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</si>
  <si>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</si>
  <si>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</si>
  <si>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</si>
  <si>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</si>
  <si>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</si>
  <si>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</si>
  <si>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</si>
  <si>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</si>
  <si>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</si>
  <si>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</si>
  <si>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</si>
  <si>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</si>
  <si>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</si>
  <si>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</si>
  <si>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</si>
  <si>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</si>
  <si>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</si>
  <si>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</si>
  <si>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</si>
  <si>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</si>
  <si>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</si>
  <si>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</si>
  <si>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</si>
  <si>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</si>
  <si>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</si>
  <si>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</si>
  <si>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</si>
  <si>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</si>
  <si>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</si>
  <si>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</si>
  <si>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</si>
  <si>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</si>
  <si>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</si>
  <si>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</si>
  <si>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</si>
  <si>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</si>
  <si>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</si>
  <si>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</si>
  <si>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</si>
  <si>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</si>
  <si>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</si>
  <si>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</si>
  <si>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</si>
  <si>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</si>
  <si>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</si>
  <si>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</si>
  <si>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</si>
  <si>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</si>
  <si>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</si>
  <si>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</si>
  <si>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</si>
  <si>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</si>
  <si>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</si>
  <si>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</si>
  <si>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</si>
  <si>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</si>
  <si>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</si>
  <si>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</si>
  <si>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</si>
  <si>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</si>
  <si>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</si>
  <si>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</si>
  <si>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</si>
  <si>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</si>
  <si>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</si>
  <si>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</si>
  <si>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</si>
  <si>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</si>
  <si>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</si>
  <si>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</si>
  <si>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</si>
  <si>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</si>
  <si>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</si>
  <si>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</si>
  <si>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</si>
  <si>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</si>
  <si>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</si>
  <si>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</si>
  <si>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</si>
  <si>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</si>
  <si>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</si>
  <si>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</si>
  <si>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</si>
  <si>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</si>
  <si>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</si>
  <si>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</si>
  <si>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</si>
  <si>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</si>
  <si>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</si>
  <si>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</si>
  <si>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</si>
  <si>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</si>
  <si>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</si>
  <si>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</si>
  <si>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</si>
  <si>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</si>
  <si>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</si>
  <si>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</si>
  <si>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</si>
  <si>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</si>
  <si>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</si>
  <si>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</si>
  <si>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</si>
  <si>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</si>
  <si>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</si>
  <si>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</si>
  <si>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</si>
  <si>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</si>
  <si>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</si>
  <si>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</si>
  <si>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</si>
  <si>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</si>
  <si>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</si>
  <si>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</si>
  <si>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</si>
  <si>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</si>
  <si>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</si>
  <si>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</si>
  <si>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</si>
  <si>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</si>
  <si>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</si>
  <si>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</si>
  <si>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</si>
  <si>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</si>
  <si>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</si>
  <si>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</si>
  <si>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</si>
  <si>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</si>
  <si>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</si>
  <si>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</si>
  <si>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</si>
  <si>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</si>
  <si>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</si>
  <si>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</si>
  <si>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</si>
  <si>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</si>
  <si>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</si>
  <si>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</si>
  <si>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</si>
  <si>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</si>
  <si>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</si>
  <si>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</si>
  <si>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</si>
  <si>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</si>
  <si>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</si>
  <si>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</si>
  <si>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</si>
  <si>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</si>
  <si>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</si>
  <si>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</si>
  <si>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</si>
  <si>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</si>
  <si>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</si>
  <si>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</si>
  <si>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</si>
  <si>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</si>
  <si>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</si>
  <si>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</si>
  <si>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</si>
  <si>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</si>
  <si>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</si>
  <si>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</si>
  <si>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</si>
  <si>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</si>
  <si>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</si>
  <si>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</si>
  <si>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</si>
  <si>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</si>
  <si>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</si>
  <si>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</si>
  <si>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</si>
  <si>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</si>
  <si>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</si>
  <si>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</si>
  <si>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</si>
  <si>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</si>
  <si>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</si>
  <si>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</si>
  <si>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</si>
  <si>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</si>
  <si>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</si>
  <si>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</si>
  <si>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</si>
  <si>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</si>
  <si>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</si>
  <si>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</si>
  <si>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</si>
  <si>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</si>
  <si>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</si>
  <si>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</si>
  <si>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</si>
  <si>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</si>
  <si>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</si>
  <si>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</si>
  <si>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</si>
  <si>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</si>
  <si>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</si>
  <si>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</si>
  <si>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</si>
  <si>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</si>
  <si>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</si>
  <si>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</si>
  <si>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</si>
  <si>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</si>
  <si>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</si>
  <si>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</si>
  <si>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</si>
  <si>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</si>
  <si>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</si>
  <si>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</si>
  <si>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</si>
  <si>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</si>
  <si>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</si>
  <si>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</si>
  <si>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</si>
  <si>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</si>
  <si>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</si>
  <si>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</si>
  <si>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</si>
  <si>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</si>
  <si>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</si>
  <si>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</si>
  <si>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</si>
  <si>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</si>
  <si>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</si>
  <si>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</si>
  <si>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</si>
  <si>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</si>
  <si>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</si>
  <si>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</si>
  <si>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</si>
  <si>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</si>
  <si>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</si>
  <si>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</si>
  <si>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</si>
  <si>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</si>
  <si>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</si>
  <si>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</si>
  <si>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</si>
  <si>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</si>
  <si>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</si>
  <si>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</si>
  <si>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</si>
  <si>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</si>
  <si>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</si>
  <si>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</si>
  <si>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</si>
  <si>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</si>
  <si>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</si>
  <si>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</si>
  <si>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</si>
  <si>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</si>
  <si>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</si>
  <si>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</si>
  <si>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</si>
  <si>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</si>
  <si>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</si>
  <si>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</si>
  <si>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</si>
  <si>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</si>
  <si>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</si>
  <si>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</si>
  <si>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</si>
  <si>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</si>
  <si>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</si>
  <si>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</si>
  <si>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</si>
  <si>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</si>
  <si>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</si>
  <si>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</si>
  <si>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</si>
  <si>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</si>
  <si>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</si>
  <si>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</si>
  <si>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</si>
  <si>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</si>
  <si>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</si>
  <si>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</si>
  <si>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</si>
  <si>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</si>
  <si>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</si>
  <si>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</si>
  <si>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</si>
  <si>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</si>
  <si>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</si>
  <si>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</si>
  <si>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</si>
  <si>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</si>
  <si>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</si>
  <si>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</si>
  <si>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</si>
  <si>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</si>
  <si>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</si>
  <si>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</si>
  <si>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</si>
  <si>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</si>
  <si>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</si>
  <si>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</si>
  <si>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</si>
  <si>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</si>
  <si>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</si>
  <si>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</si>
  <si>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</si>
  <si>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</si>
  <si>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</si>
  <si>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</si>
  <si>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</si>
  <si>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</si>
  <si>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</si>
  <si>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</si>
  <si>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</si>
  <si>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</si>
  <si>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</si>
  <si>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</si>
  <si>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</si>
  <si>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</si>
  <si>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</si>
  <si>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</si>
  <si>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</si>
  <si>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</si>
  <si>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</si>
  <si>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</si>
  <si>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</si>
  <si>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</si>
  <si>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</si>
  <si>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</si>
  <si>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</si>
  <si>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</si>
  <si>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</si>
  <si>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</si>
  <si>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</si>
  <si>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</si>
  <si>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</si>
  <si>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</si>
  <si>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</si>
  <si>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</si>
  <si>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</si>
  <si>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</si>
  <si>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</si>
  <si>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</si>
  <si>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</si>
  <si>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</si>
  <si>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</si>
  <si>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</si>
  <si>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</si>
  <si>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</si>
  <si>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</si>
  <si>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</si>
  <si>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</si>
  <si>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</si>
  <si>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</si>
  <si>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</si>
  <si>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</si>
  <si>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</si>
  <si>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</si>
  <si>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</si>
  <si>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</si>
  <si>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</si>
  <si>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</si>
  <si>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</si>
  <si>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</si>
  <si>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</si>
  <si>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</si>
  <si>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</si>
  <si>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</si>
  <si>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</si>
  <si>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</si>
  <si>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</si>
  <si>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</si>
  <si>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</si>
  <si>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</si>
  <si>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</si>
  <si>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</si>
  <si>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</si>
  <si>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</si>
  <si>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</si>
  <si>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</si>
  <si>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</si>
  <si>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</si>
  <si>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</si>
  <si>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</si>
  <si>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</si>
  <si>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</si>
  <si>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</si>
  <si>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</si>
  <si>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</si>
  <si>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</si>
  <si>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</si>
  <si>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</si>
  <si>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</si>
  <si>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</si>
  <si>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</si>
  <si>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</si>
  <si>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</si>
  <si>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</si>
  <si>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</si>
  <si>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</si>
  <si>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</si>
  <si>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</si>
  <si>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</si>
  <si>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</si>
  <si>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</si>
  <si>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</si>
  <si>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</si>
  <si>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</si>
  <si>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</si>
  <si>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</si>
  <si>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</si>
  <si>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</si>
  <si>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</si>
  <si>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</si>
  <si>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</si>
  <si>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</si>
  <si>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</si>
  <si>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</si>
  <si>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</si>
  <si>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</si>
  <si>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</si>
  <si>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</si>
  <si>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</si>
  <si>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</si>
  <si>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</si>
  <si>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</si>
  <si>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</si>
  <si>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</si>
  <si>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</si>
  <si>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</si>
  <si>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</si>
  <si>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</si>
  <si>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</si>
  <si>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</si>
  <si>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</si>
  <si>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</si>
  <si>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</si>
  <si>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</si>
  <si>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</si>
  <si>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</si>
  <si>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</si>
  <si>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</si>
  <si>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</si>
  <si>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</si>
  <si>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</si>
  <si>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</si>
  <si>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</si>
  <si>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</si>
  <si>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</si>
  <si>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</si>
  <si>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</si>
  <si>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</si>
  <si>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</si>
  <si>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</si>
  <si>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</si>
  <si>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</si>
  <si>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</si>
  <si>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</si>
  <si>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</si>
  <si>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</si>
  <si>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</si>
  <si>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</si>
  <si>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</si>
  <si>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</si>
  <si>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</si>
  <si>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</si>
  <si>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</si>
  <si>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</si>
  <si>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</si>
  <si>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</si>
  <si>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</si>
  <si>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</si>
  <si>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</si>
  <si>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</si>
  <si>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</si>
  <si>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</si>
  <si>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</si>
  <si>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</si>
  <si>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</si>
  <si>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</si>
  <si>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</si>
  <si>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</si>
  <si>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</si>
  <si>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</si>
  <si>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</si>
  <si>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</si>
  <si>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</si>
  <si>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</si>
  <si>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</si>
  <si>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</si>
  <si>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</si>
  <si>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</si>
  <si>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</si>
  <si>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</si>
  <si>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</si>
  <si>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</si>
  <si>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</si>
  <si>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</si>
  <si>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</si>
  <si>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</si>
  <si>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</si>
  <si>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</si>
  <si>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</si>
  <si>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</si>
  <si>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</si>
  <si>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</si>
  <si>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</si>
  <si>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</si>
  <si>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</si>
  <si>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</si>
  <si>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</si>
  <si>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</si>
  <si>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</si>
  <si>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</si>
  <si>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</si>
  <si>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</si>
  <si>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</si>
  <si>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</si>
  <si>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</si>
  <si>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</si>
  <si>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</si>
  <si>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</si>
  <si>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</si>
  <si>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</si>
  <si>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</si>
  <si>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</si>
  <si>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</si>
  <si>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</si>
  <si>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</si>
  <si>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</si>
  <si>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</si>
  <si>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</si>
  <si>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</si>
  <si>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</si>
  <si>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</si>
  <si>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</si>
  <si>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</si>
  <si>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</si>
  <si>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</si>
  <si>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</si>
  <si>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</si>
  <si>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</si>
  <si>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</si>
  <si>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</si>
  <si>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</si>
  <si>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</si>
  <si>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</si>
  <si>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</si>
  <si>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</si>
  <si>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</si>
  <si>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</si>
  <si>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</si>
  <si>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</si>
  <si>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</si>
  <si>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</si>
  <si>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</si>
  <si>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</si>
  <si>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</si>
  <si>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</si>
  <si>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</si>
  <si>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</si>
  <si>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</si>
  <si>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</si>
  <si>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</si>
  <si>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</si>
  <si>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</si>
  <si>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</si>
  <si>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</si>
  <si>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</si>
  <si>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</si>
  <si>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</si>
  <si>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</si>
  <si>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</si>
  <si>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</si>
  <si>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</si>
  <si>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</si>
  <si>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</si>
  <si>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</si>
  <si>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</si>
  <si>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</si>
  <si>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</si>
  <si>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</si>
  <si>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</si>
  <si>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</si>
  <si>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</si>
  <si>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</si>
  <si>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</si>
  <si>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</si>
  <si>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</si>
  <si>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</si>
  <si>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</si>
  <si>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</si>
  <si>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</si>
  <si>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</si>
  <si>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</si>
  <si>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</si>
  <si>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</si>
  <si>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</si>
  <si>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</si>
  <si>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</si>
  <si>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</si>
  <si>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</si>
  <si>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</si>
  <si>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</si>
  <si>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</si>
  <si>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</si>
  <si>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</si>
  <si>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</si>
  <si>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</si>
  <si>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</si>
  <si>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</si>
  <si>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</si>
  <si>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</si>
  <si>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</si>
  <si>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</si>
  <si>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</si>
  <si>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</si>
  <si>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</si>
  <si>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</si>
  <si>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</si>
  <si>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</si>
  <si>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</si>
  <si>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</si>
  <si>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</si>
  <si>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</si>
  <si>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</si>
  <si>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</si>
  <si>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</si>
  <si>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</si>
  <si>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</si>
  <si>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</si>
  <si>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</si>
  <si>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</si>
  <si>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</si>
  <si>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</si>
  <si>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</si>
  <si>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</si>
  <si>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</si>
  <si>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</si>
  <si>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</si>
  <si>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</si>
  <si>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</si>
  <si>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</si>
  <si>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</si>
  <si>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</si>
  <si>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</si>
  <si>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</si>
  <si>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</si>
  <si>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</si>
  <si>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</si>
  <si>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</si>
  <si>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</si>
  <si>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</si>
  <si>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</si>
  <si>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</si>
  <si>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</si>
  <si>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</si>
  <si>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</si>
  <si>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</si>
  <si>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</si>
  <si>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</si>
  <si>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</si>
  <si>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</si>
  <si>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</si>
  <si>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</si>
  <si>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</si>
  <si>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</si>
  <si>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</si>
  <si>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</si>
  <si>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</si>
  <si>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</si>
  <si>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</si>
  <si>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</si>
  <si>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</si>
  <si>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</si>
  <si>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</si>
  <si>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</si>
  <si>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</si>
  <si>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</si>
  <si>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</si>
  <si>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</si>
  <si>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</si>
  <si>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</si>
  <si>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</si>
  <si>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</si>
  <si>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</si>
  <si>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</si>
  <si>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</si>
  <si>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</si>
  <si>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</si>
  <si>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</si>
  <si>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</si>
  <si>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</si>
  <si>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</si>
  <si>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</si>
  <si>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</si>
  <si>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</si>
  <si>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</si>
  <si>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</si>
  <si>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</si>
  <si>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</si>
  <si>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</si>
  <si>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</si>
  <si>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</si>
  <si>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</si>
  <si>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</si>
  <si>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</si>
  <si>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</si>
  <si>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</si>
  <si>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</si>
  <si>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</si>
  <si>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</si>
  <si>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</si>
  <si>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</si>
  <si>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</si>
  <si>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</si>
  <si>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</si>
  <si>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</si>
  <si>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</si>
  <si>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</si>
  <si>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</si>
  <si>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</si>
  <si>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</si>
  <si>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</si>
  <si>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</si>
  <si>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</si>
  <si>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</si>
  <si>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</si>
  <si>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</si>
  <si>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</si>
  <si>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</si>
  <si>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</si>
  <si>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</si>
  <si>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</si>
  <si>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</si>
  <si>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</si>
  <si>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</si>
  <si>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</si>
  <si>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</si>
  <si>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</si>
  <si>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</si>
  <si>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</si>
  <si>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</si>
  <si>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</si>
  <si>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</si>
  <si>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</si>
  <si>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</si>
  <si>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</si>
  <si>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</si>
  <si>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</si>
  <si>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</si>
  <si>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</si>
  <si>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</si>
  <si>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</si>
  <si>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</si>
  <si>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</si>
  <si>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</si>
  <si>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</si>
  <si>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</si>
  <si>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</si>
  <si>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</si>
  <si>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</si>
  <si>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</si>
  <si>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</si>
  <si>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</si>
  <si>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</si>
  <si>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</si>
  <si>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</si>
  <si>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</si>
  <si>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</si>
  <si>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</si>
  <si>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</si>
  <si>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</si>
  <si>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</si>
  <si>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</si>
  <si>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</si>
  <si>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</si>
  <si>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</si>
  <si>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</si>
  <si>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</si>
  <si>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</si>
  <si>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</si>
  <si>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</si>
  <si>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</si>
  <si>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</si>
  <si>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</si>
  <si>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</si>
  <si>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</si>
  <si>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</si>
  <si>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</si>
  <si>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</si>
  <si>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</si>
  <si>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</si>
  <si>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</si>
  <si>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</si>
  <si>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</si>
  <si>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</si>
  <si>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</si>
  <si>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</si>
  <si>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</si>
  <si>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</si>
  <si>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</si>
  <si>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</si>
  <si>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</si>
  <si>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</si>
  <si>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</si>
  <si>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</si>
  <si>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</si>
  <si>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</si>
  <si>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</si>
  <si>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</si>
  <si>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</si>
  <si>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</si>
  <si>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</si>
  <si>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</si>
  <si>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</si>
  <si>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</si>
  <si>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</si>
  <si>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</si>
  <si>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</si>
  <si>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</si>
  <si>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</si>
  <si>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</si>
  <si>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</si>
  <si>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</si>
  <si>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</si>
  <si>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</si>
  <si>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</si>
  <si>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</si>
  <si>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</si>
  <si>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</si>
  <si>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</si>
  <si>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</si>
  <si>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</si>
  <si>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</si>
  <si>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</si>
  <si>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</si>
  <si>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</si>
  <si>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</si>
  <si>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</si>
  <si>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</si>
  <si>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</si>
  <si>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</si>
  <si>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</si>
  <si>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</si>
  <si>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</si>
  <si>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</si>
  <si>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</si>
  <si>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</si>
  <si>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</si>
  <si>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</si>
  <si>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</si>
  <si>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</si>
  <si>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</si>
  <si>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</si>
  <si>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</si>
  <si>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</si>
  <si>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</si>
  <si>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</si>
  <si>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</si>
  <si>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</si>
  <si>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</si>
  <si>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</si>
  <si>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</si>
  <si>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</si>
  <si>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</si>
  <si>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</si>
  <si>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</si>
  <si>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</si>
  <si>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</si>
  <si>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</si>
  <si>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</si>
  <si>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</si>
  <si>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</si>
  <si>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</si>
  <si>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</si>
  <si>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</si>
  <si>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</si>
  <si>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</si>
  <si>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</si>
  <si>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</si>
  <si>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</si>
  <si>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</si>
  <si>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</si>
  <si>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</si>
  <si>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</si>
  <si>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</si>
  <si>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</si>
  <si>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</si>
  <si>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</si>
  <si>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</si>
  <si>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</si>
  <si>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</si>
  <si>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</si>
  <si>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</si>
  <si>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</si>
  <si>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</si>
  <si>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</si>
  <si>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</si>
  <si>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</si>
  <si>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</si>
  <si>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</si>
  <si>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</si>
  <si>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</si>
  <si>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</si>
  <si>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</si>
  <si>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</si>
  <si>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</si>
  <si>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</si>
  <si>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</si>
  <si>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</si>
  <si>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</si>
  <si>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</si>
  <si>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</si>
  <si>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</si>
  <si>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</si>
  <si>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</si>
  <si>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</si>
  <si>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</si>
  <si>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</si>
  <si>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</si>
  <si>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</si>
  <si>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</si>
  <si>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</si>
  <si>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</si>
  <si>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</si>
  <si>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</si>
  <si>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</si>
  <si>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</si>
  <si>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</si>
  <si>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</si>
  <si>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</si>
  <si>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</si>
  <si>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</si>
  <si>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</si>
  <si>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</si>
  <si>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</si>
  <si>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</si>
  <si>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</si>
  <si>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</si>
  <si>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</si>
  <si>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</si>
  <si>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</si>
  <si>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</si>
  <si>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</si>
  <si>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</si>
  <si>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</si>
  <si>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</si>
  <si>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</si>
  <si>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</si>
  <si>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</si>
  <si>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</si>
  <si>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</si>
  <si>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</si>
  <si>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</si>
  <si>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</si>
  <si>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</si>
  <si>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</si>
  <si>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</si>
  <si>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</si>
  <si>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</si>
  <si>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</si>
  <si>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</si>
  <si>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</si>
  <si>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</si>
  <si>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</si>
  <si>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</si>
  <si>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</si>
  <si>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</si>
  <si>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</si>
  <si>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</si>
  <si>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</si>
  <si>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</si>
  <si>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</si>
  <si>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</si>
  <si>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</si>
  <si>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</si>
  <si>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</si>
  <si>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</si>
  <si>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</si>
  <si>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</si>
  <si>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</si>
  <si>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</si>
  <si>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</si>
  <si>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</si>
  <si>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</si>
  <si>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</si>
  <si>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</si>
  <si>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</si>
  <si>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</si>
  <si>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</si>
  <si>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</si>
  <si>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</si>
  <si>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</si>
  <si>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</si>
  <si>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</si>
  <si>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</si>
  <si>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</si>
  <si>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</si>
  <si>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</si>
  <si>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</si>
  <si>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</si>
  <si>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</si>
  <si>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</si>
  <si>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</si>
  <si>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</si>
  <si>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</si>
  <si>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</si>
  <si>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</si>
  <si>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</si>
  <si>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</si>
  <si>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</si>
  <si>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</si>
  <si>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</si>
  <si>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</si>
  <si>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</si>
  <si>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</si>
  <si>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</si>
  <si>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</si>
  <si>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</si>
  <si>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</si>
  <si>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</si>
  <si>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</si>
  <si>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</si>
  <si>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</si>
  <si>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</si>
  <si>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</si>
  <si>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</si>
  <si>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</si>
  <si>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</si>
  <si>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</si>
  <si>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</si>
  <si>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</si>
  <si>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</si>
  <si>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</si>
  <si>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</si>
  <si>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</si>
  <si>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</si>
  <si>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</si>
  <si>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</si>
  <si>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</si>
  <si>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</si>
  <si>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</si>
  <si>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</si>
  <si>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</si>
  <si>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</si>
  <si>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</si>
  <si>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</si>
  <si>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</si>
  <si>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</si>
  <si>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</si>
  <si>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</si>
  <si>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</si>
  <si>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</si>
  <si>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</si>
  <si>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</si>
  <si>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</si>
  <si>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</si>
  <si>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</si>
  <si>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</si>
  <si>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</si>
  <si>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</si>
  <si>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</si>
  <si>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</si>
  <si>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</si>
  <si>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</si>
  <si>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</si>
  <si>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</si>
  <si>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</si>
  <si>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</si>
  <si>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</si>
  <si>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</si>
  <si>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</si>
  <si>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</si>
  <si>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</si>
  <si>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</si>
  <si>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</si>
  <si>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</si>
  <si>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</si>
  <si>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</si>
  <si>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</si>
  <si>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</si>
  <si>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</si>
  <si>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</si>
  <si>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</si>
  <si>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</si>
  <si>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</si>
  <si>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</si>
  <si>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</si>
  <si>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</si>
  <si>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</si>
  <si>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</si>
  <si>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</si>
  <si>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</si>
  <si>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</si>
  <si>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</si>
  <si>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</si>
  <si>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</si>
  <si>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</si>
  <si>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</si>
  <si>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</si>
  <si>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</si>
  <si>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</si>
  <si>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</si>
  <si>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</si>
  <si>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</si>
  <si>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</si>
  <si>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</si>
  <si>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</si>
  <si>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</si>
  <si>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</si>
  <si>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</si>
  <si>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</si>
  <si>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</si>
  <si>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</si>
  <si>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</si>
  <si>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</si>
  <si>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</si>
  <si>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</si>
  <si>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</si>
  <si>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</si>
  <si>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</si>
  <si>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</si>
  <si>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</si>
  <si>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</si>
  <si>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</si>
  <si>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</si>
  <si>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</si>
  <si>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</si>
  <si>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</si>
  <si>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</si>
  <si>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</si>
  <si>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</si>
  <si>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</si>
  <si>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</si>
  <si>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</si>
  <si>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</si>
  <si>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</si>
  <si>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</si>
  <si>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</si>
  <si>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</si>
  <si>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</si>
  <si>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</si>
  <si>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</si>
  <si>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</si>
  <si>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</si>
  <si>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</si>
  <si>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</si>
  <si>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</si>
  <si>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</si>
  <si>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</si>
  <si>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</si>
  <si>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</si>
  <si>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</si>
  <si>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</si>
  <si>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</si>
  <si>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</si>
  <si>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</si>
  <si>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</si>
  <si>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</si>
  <si>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</si>
  <si>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</si>
  <si>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</si>
  <si>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</si>
  <si>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</si>
  <si>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</si>
  <si>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</si>
  <si>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</si>
  <si>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</si>
  <si>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</si>
  <si>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</si>
  <si>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</si>
  <si>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</si>
  <si>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</si>
  <si>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</si>
  <si>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</si>
  <si>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</si>
  <si>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</si>
  <si>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</si>
  <si>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</si>
  <si>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</si>
  <si>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</si>
  <si>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</si>
  <si>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</si>
  <si>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</si>
  <si>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</si>
  <si>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</si>
  <si>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</si>
  <si>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</si>
  <si>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</si>
  <si>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</si>
  <si>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</si>
  <si>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</si>
  <si>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</si>
  <si>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</si>
  <si>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</si>
  <si>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</si>
  <si>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</si>
  <si>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</si>
  <si>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</si>
  <si>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</si>
  <si>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</si>
  <si>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</si>
  <si>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</si>
  <si>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</si>
  <si>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</si>
  <si>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</si>
  <si>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</si>
  <si>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</si>
  <si>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</si>
  <si>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</si>
  <si>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</si>
  <si>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</si>
  <si>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</si>
  <si>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</si>
  <si>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</si>
  <si>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</si>
  <si>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</si>
  <si>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</si>
  <si>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</si>
  <si>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</si>
  <si>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</si>
  <si>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</si>
  <si>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</si>
  <si>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</si>
  <si>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</si>
  <si>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</si>
  <si>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</si>
  <si>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</si>
  <si>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</si>
  <si>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</si>
  <si>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</si>
  <si>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</si>
  <si>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</si>
  <si>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</si>
  <si>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</si>
  <si>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</si>
  <si>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</si>
  <si>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</si>
  <si>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</si>
  <si>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</si>
  <si>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</si>
  <si>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</si>
  <si>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</si>
  <si>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</si>
  <si>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</si>
  <si>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</si>
  <si>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</si>
  <si>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</si>
  <si>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</si>
  <si>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</si>
  <si>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</si>
  <si>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</si>
  <si>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</si>
  <si>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</si>
  <si>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</si>
  <si>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</si>
  <si>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</si>
  <si>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</si>
  <si>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</si>
  <si>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</si>
  <si>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</si>
  <si>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</si>
  <si>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</si>
  <si>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</si>
  <si>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</si>
  <si>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</si>
  <si>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</si>
  <si>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</si>
  <si>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</si>
  <si>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</si>
  <si>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</si>
  <si>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</si>
  <si>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</si>
  <si>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</si>
  <si>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</si>
  <si>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</si>
  <si>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</si>
  <si>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</si>
  <si>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</si>
  <si>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</si>
  <si>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</si>
  <si>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</si>
  <si>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</si>
  <si>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</si>
  <si>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</si>
  <si>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</si>
  <si>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</si>
  <si>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</si>
  <si>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</si>
  <si>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</si>
  <si>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</si>
  <si>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</si>
  <si>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</si>
  <si>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</si>
  <si>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</si>
  <si>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</si>
  <si>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</si>
  <si>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</si>
  <si>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</si>
  <si>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</si>
  <si>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</si>
  <si>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</si>
  <si>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</si>
  <si>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</si>
  <si>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</si>
  <si>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</si>
  <si>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</si>
  <si>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</si>
  <si>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</si>
  <si>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</si>
  <si>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</si>
  <si>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</si>
  <si>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</si>
  <si>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</si>
  <si>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</si>
  <si>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</si>
  <si>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</si>
  <si>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</si>
  <si>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</si>
  <si>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</si>
  <si>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</si>
  <si>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</si>
  <si>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</si>
  <si>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</si>
  <si>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</si>
  <si>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</si>
  <si>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</si>
  <si>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</si>
  <si>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</si>
  <si>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</si>
  <si>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</si>
  <si>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</si>
  <si>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</si>
  <si>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</si>
  <si>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</si>
  <si>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</si>
  <si>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</si>
  <si>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</si>
  <si>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</si>
  <si>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</si>
  <si>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</si>
  <si>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</si>
  <si>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</si>
  <si>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</si>
  <si>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</si>
  <si>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</si>
  <si>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</si>
  <si>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</si>
  <si>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</si>
  <si>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</si>
  <si>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</si>
  <si>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</si>
  <si>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</si>
  <si>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</si>
  <si>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</si>
  <si>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</si>
  <si>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</si>
  <si>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</si>
  <si>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</si>
  <si>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</si>
  <si>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</si>
  <si>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</si>
  <si>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</si>
  <si>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</si>
  <si>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</si>
  <si>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</si>
  <si>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</si>
  <si>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</si>
  <si>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</si>
  <si>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</si>
  <si>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</si>
  <si>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</si>
  <si>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</si>
  <si>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</si>
  <si>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</si>
  <si>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</si>
  <si>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</si>
  <si>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</si>
  <si>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</si>
  <si>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</si>
  <si>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</si>
  <si>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</si>
  <si>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</si>
  <si>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</si>
  <si>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</si>
  <si>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</si>
  <si>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</si>
  <si>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</si>
  <si>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</si>
  <si>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</si>
  <si>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</si>
  <si>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</si>
  <si>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</si>
  <si>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</si>
  <si>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</si>
  <si>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</si>
  <si>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</si>
  <si>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</si>
  <si>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</si>
  <si>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</si>
  <si>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</si>
  <si>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</si>
  <si>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</si>
  <si>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</si>
  <si>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</si>
  <si>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</si>
  <si>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</si>
  <si>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</si>
  <si>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</si>
  <si>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</si>
  <si>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</si>
  <si>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</si>
  <si>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</si>
  <si>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</si>
  <si>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</si>
  <si>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</si>
  <si>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</si>
  <si>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</si>
  <si>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</si>
  <si>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</si>
  <si>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</si>
  <si>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</si>
  <si>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</si>
  <si>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</si>
  <si>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</si>
  <si>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</si>
  <si>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</si>
  <si>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</si>
  <si>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</si>
  <si>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</si>
  <si>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</si>
  <si>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</si>
  <si>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</si>
  <si>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</si>
  <si>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</si>
  <si>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</si>
  <si>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</si>
  <si>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</si>
  <si>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</si>
  <si>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</si>
  <si>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</si>
  <si>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</si>
  <si>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</si>
  <si>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</si>
  <si>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</si>
  <si>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</si>
  <si>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</si>
  <si>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</si>
  <si>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</si>
  <si>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</si>
  <si>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</si>
  <si>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</si>
  <si>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</si>
  <si>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</si>
  <si>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</si>
  <si>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</si>
  <si>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</si>
  <si>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</si>
  <si>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</si>
  <si>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</si>
  <si>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</si>
  <si>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</si>
  <si>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</si>
  <si>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</si>
  <si>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</si>
  <si>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</si>
  <si>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</si>
  <si>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</si>
  <si>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</si>
  <si>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</si>
  <si>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</si>
  <si>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</si>
  <si>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</si>
  <si>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</si>
  <si>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</si>
  <si>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</si>
  <si>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</si>
  <si>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</si>
  <si>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</si>
  <si>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</si>
  <si>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</si>
  <si>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</si>
  <si>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</si>
  <si>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</si>
  <si>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</si>
  <si>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</si>
  <si>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</si>
  <si>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</si>
  <si>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</si>
  <si>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</si>
  <si>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</si>
  <si>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</si>
  <si>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</si>
  <si>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</si>
  <si>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</si>
  <si>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</si>
  <si>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</si>
  <si>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</si>
  <si>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</si>
  <si>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</si>
  <si>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</si>
  <si>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</si>
  <si>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</si>
  <si>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</si>
  <si>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</si>
  <si>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</si>
  <si>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</si>
  <si>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</si>
  <si>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</si>
  <si>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</si>
  <si>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</si>
  <si>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</si>
  <si>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</si>
  <si>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</si>
  <si>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</si>
  <si>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</si>
  <si>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</si>
  <si>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</si>
  <si>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</si>
  <si>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</si>
  <si>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</si>
  <si>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</si>
  <si>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</si>
  <si>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</si>
  <si>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</si>
  <si>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</si>
  <si>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</si>
  <si>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</si>
  <si>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</si>
  <si>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</si>
  <si>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</si>
  <si>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</si>
  <si>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</si>
  <si>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</si>
  <si>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</si>
  <si>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</si>
  <si>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</si>
  <si>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</si>
  <si>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</si>
  <si>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</si>
  <si>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</si>
  <si>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</si>
  <si>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</si>
  <si>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</si>
  <si>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</si>
  <si>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</si>
  <si>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</si>
  <si>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</si>
  <si>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</si>
  <si>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</si>
  <si>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</si>
  <si>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</si>
  <si>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</si>
  <si>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</si>
  <si>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</si>
  <si>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</si>
  <si>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</si>
  <si>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</si>
  <si>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</si>
  <si>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</si>
  <si>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</si>
  <si>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</si>
  <si>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</si>
  <si>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</si>
  <si>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</si>
  <si>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</si>
  <si>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</si>
  <si>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</si>
  <si>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</si>
  <si>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</si>
  <si>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</si>
  <si>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</si>
  <si>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</si>
  <si>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</si>
  <si>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</si>
  <si>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</si>
  <si>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</si>
  <si>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</si>
  <si>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</si>
  <si>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</si>
  <si>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</si>
  <si>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</si>
  <si>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</si>
  <si>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</si>
  <si>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</si>
  <si>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</si>
  <si>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</si>
  <si>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</si>
  <si>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</si>
  <si>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</si>
  <si>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</si>
  <si>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</si>
  <si>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</si>
  <si>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</si>
  <si>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</si>
  <si>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</si>
  <si>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</si>
  <si>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</si>
  <si>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</si>
  <si>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</si>
  <si>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</si>
  <si>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</si>
  <si>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</si>
  <si>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</si>
  <si>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</si>
  <si>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</si>
  <si>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</si>
  <si>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</si>
  <si>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</si>
  <si>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</si>
  <si>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</si>
  <si>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</si>
  <si>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</si>
  <si>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</si>
  <si>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</si>
  <si>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</si>
  <si>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</si>
  <si>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</si>
  <si>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</si>
  <si>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</si>
  <si>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</si>
  <si>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</si>
  <si>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</si>
  <si>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</si>
  <si>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</si>
  <si>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</si>
  <si>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</si>
  <si>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</si>
  <si>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</si>
  <si>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</si>
  <si>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</si>
  <si>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</si>
  <si>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</si>
  <si>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</si>
  <si>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</si>
  <si>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</si>
  <si>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</si>
  <si>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</si>
  <si>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</si>
  <si>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</si>
  <si>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</si>
  <si>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</si>
  <si>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</si>
  <si>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</si>
  <si>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</si>
  <si>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</si>
  <si>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</si>
  <si>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</si>
  <si>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</si>
  <si>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</si>
  <si>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</si>
  <si>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</si>
  <si>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</si>
  <si>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</si>
  <si>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</si>
  <si>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</si>
  <si>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</si>
  <si>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</si>
  <si>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</si>
  <si>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</si>
  <si>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</si>
  <si>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</si>
  <si>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</si>
  <si>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</si>
  <si>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</si>
  <si>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</si>
  <si>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</si>
  <si>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</si>
  <si>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</si>
  <si>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</si>
  <si>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</si>
  <si>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</si>
  <si>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</si>
  <si>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</si>
  <si>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</si>
  <si>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</si>
  <si>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</si>
  <si>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</si>
  <si>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</si>
  <si>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</si>
  <si>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</si>
  <si>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</si>
  <si>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</si>
  <si>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</si>
  <si>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</si>
  <si>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</si>
  <si>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</si>
  <si>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</si>
  <si>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</si>
  <si>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</si>
  <si>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</si>
  <si>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</si>
  <si>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</si>
  <si>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</si>
  <si>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</si>
  <si>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</si>
  <si>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</si>
  <si>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</si>
  <si>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</si>
  <si>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</si>
  <si>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</si>
  <si>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</si>
  <si>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</si>
  <si>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</si>
  <si>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</si>
  <si>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</si>
  <si>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</si>
  <si>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</si>
  <si>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</si>
  <si>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</si>
  <si>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</si>
  <si>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</si>
  <si>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</si>
  <si>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</si>
  <si>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</si>
  <si>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</si>
  <si>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</si>
  <si>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</si>
  <si>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</si>
  <si>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</si>
  <si>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</si>
  <si>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</si>
  <si>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</si>
  <si>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</si>
  <si>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</si>
  <si>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</si>
  <si>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</si>
  <si>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</si>
  <si>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</si>
  <si>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</si>
  <si>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</si>
  <si>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</si>
  <si>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</si>
  <si>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</si>
  <si>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</si>
  <si>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</si>
  <si>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</si>
  <si>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</si>
  <si>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</si>
  <si>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</si>
  <si>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</si>
  <si>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</si>
  <si>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</si>
  <si>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</si>
  <si>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</si>
  <si>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</si>
  <si>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</si>
  <si>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</si>
  <si>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</si>
  <si>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</si>
  <si>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</si>
  <si>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</si>
  <si>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</si>
  <si>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</si>
  <si>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</si>
  <si>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</si>
  <si>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</si>
  <si>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</si>
  <si>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</si>
  <si>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</si>
  <si>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</si>
  <si>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</si>
  <si>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</si>
  <si>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</si>
  <si>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</si>
  <si>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</si>
  <si>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</si>
  <si>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</si>
  <si>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</si>
  <si>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</si>
  <si>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</si>
  <si>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</si>
  <si>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</si>
  <si>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</si>
  <si>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</si>
  <si>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</si>
  <si>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</si>
  <si>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</si>
  <si>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</si>
  <si>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</si>
  <si>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</si>
  <si>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</si>
  <si>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</si>
  <si>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</si>
  <si>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</si>
  <si>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</si>
  <si>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</si>
  <si>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</si>
  <si>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</si>
  <si>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</si>
  <si>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</si>
  <si>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</si>
  <si>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</si>
  <si>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</si>
  <si>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</si>
  <si>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</si>
  <si>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</si>
  <si>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</si>
  <si>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</si>
  <si>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</si>
  <si>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</si>
  <si>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</si>
  <si>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</si>
  <si>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</si>
  <si>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</si>
  <si>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</si>
  <si>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</si>
  <si>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</si>
  <si>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</si>
  <si>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</si>
  <si>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</si>
  <si>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</si>
  <si>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</si>
  <si>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</si>
  <si>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</si>
  <si>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</si>
  <si>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</si>
  <si>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</si>
  <si>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</si>
  <si>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</si>
  <si>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</si>
  <si>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</si>
  <si>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</si>
  <si>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</si>
  <si>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</si>
  <si>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</si>
  <si>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</si>
  <si>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</si>
  <si>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</si>
  <si>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</si>
  <si>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</si>
  <si>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</si>
  <si>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</si>
  <si>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</si>
  <si>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</si>
  <si>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</si>
  <si>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</si>
  <si>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</si>
  <si>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</si>
  <si>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</si>
  <si>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</si>
  <si>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</si>
  <si>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</si>
  <si>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</si>
  <si>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</si>
  <si>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</si>
  <si>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</si>
  <si>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</si>
  <si>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</si>
  <si>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</si>
  <si>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</si>
  <si>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</si>
  <si>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</si>
  <si>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</si>
  <si>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</si>
  <si>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</si>
  <si>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</si>
  <si>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</si>
  <si>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</si>
  <si>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</si>
  <si>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</si>
  <si>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</si>
  <si>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</si>
  <si>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</si>
  <si>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</si>
  <si>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</si>
  <si>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</si>
  <si>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</si>
  <si>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</si>
  <si>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</si>
  <si>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</si>
  <si>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</si>
  <si>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</si>
  <si>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</si>
  <si>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</si>
  <si>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</si>
  <si>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</si>
  <si>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</si>
  <si>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</si>
  <si>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</si>
  <si>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</si>
  <si>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</si>
  <si>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</si>
  <si>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</si>
  <si>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</si>
  <si>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</si>
  <si>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</si>
  <si>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</si>
  <si>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</si>
  <si>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</si>
  <si>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</si>
  <si>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</si>
  <si>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</si>
  <si>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</si>
  <si>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</si>
  <si>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</si>
  <si>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</si>
  <si>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</si>
  <si>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</si>
  <si>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</si>
  <si>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</si>
  <si>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</si>
  <si>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</si>
  <si>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</si>
  <si>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</si>
  <si>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</si>
  <si>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</si>
  <si>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</si>
  <si>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</si>
  <si>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</si>
  <si>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</si>
  <si>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</si>
  <si>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</si>
  <si>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</si>
  <si>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</si>
  <si>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</si>
  <si>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</si>
  <si>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</si>
  <si>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</si>
  <si>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</si>
  <si>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</si>
  <si>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</si>
  <si>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</si>
  <si>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</si>
  <si>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</si>
  <si>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</si>
  <si>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</si>
  <si>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</si>
  <si>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</si>
  <si>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</si>
  <si>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</si>
  <si>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</si>
  <si>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</si>
  <si>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</si>
  <si>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</si>
  <si>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</si>
  <si>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</si>
  <si>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</si>
  <si>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</si>
  <si>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</si>
  <si>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</si>
  <si>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</si>
  <si>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</si>
  <si>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</si>
  <si>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</si>
  <si>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</si>
  <si>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</si>
  <si>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</si>
  <si>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</si>
  <si>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</si>
  <si>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</si>
  <si>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</si>
  <si>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</si>
  <si>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</si>
  <si>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</si>
  <si>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</si>
  <si>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</si>
  <si>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</si>
  <si>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</si>
  <si>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</si>
  <si>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</si>
  <si>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</si>
  <si>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</si>
  <si>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</si>
  <si>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</si>
  <si>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</si>
  <si>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</si>
  <si>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</si>
  <si>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</si>
  <si>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</si>
  <si>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</si>
  <si>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</si>
  <si>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</si>
  <si>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</si>
  <si>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</si>
  <si>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</si>
  <si>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</si>
  <si>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</si>
  <si>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</si>
  <si>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</si>
  <si>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</si>
  <si>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</si>
  <si>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</si>
  <si>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</si>
  <si>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</si>
  <si>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</si>
  <si>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</si>
  <si>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</si>
  <si>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</si>
  <si>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</si>
  <si>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</si>
  <si>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</si>
  <si>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</si>
  <si>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</si>
  <si>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</si>
  <si>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</si>
  <si>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</si>
  <si>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</si>
  <si>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</si>
  <si>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</si>
  <si>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</si>
  <si>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</si>
  <si>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</si>
  <si>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</si>
  <si>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</si>
  <si>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</si>
  <si>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</si>
  <si>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</si>
  <si>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</si>
  <si>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</si>
  <si>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</si>
  <si>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</si>
  <si>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</si>
  <si>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</si>
  <si>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</si>
  <si>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</si>
  <si>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</si>
  <si>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</si>
  <si>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</si>
  <si>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</si>
  <si>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</si>
  <si>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</si>
  <si>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</si>
  <si>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</si>
  <si>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</si>
  <si>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</si>
  <si>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</si>
  <si>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</si>
  <si>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</si>
  <si>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</si>
  <si>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</si>
  <si>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</si>
  <si>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</si>
  <si>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</si>
  <si>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</si>
  <si>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</si>
  <si>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</si>
  <si>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</si>
  <si>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</si>
  <si>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</si>
  <si>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</si>
  <si>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</si>
  <si>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</si>
  <si>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</si>
  <si>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</si>
  <si>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</si>
  <si>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</si>
  <si>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</si>
  <si>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</si>
  <si>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</si>
  <si>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</si>
  <si>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</si>
  <si>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</si>
  <si>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</si>
  <si>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</si>
  <si>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</si>
  <si>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</si>
  <si>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</si>
  <si>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</si>
  <si>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</si>
  <si>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</si>
  <si>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</si>
  <si>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</si>
  <si>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</si>
  <si>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</si>
  <si>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</si>
  <si>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</si>
  <si>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</si>
  <si>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</si>
  <si>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</si>
  <si>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</si>
  <si>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</si>
  <si>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</si>
  <si>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</si>
  <si>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</si>
  <si>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</si>
  <si>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</si>
  <si>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</si>
  <si>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</si>
  <si>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</si>
  <si>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</si>
  <si>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</si>
  <si>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</si>
  <si>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</si>
  <si>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</si>
  <si>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</si>
  <si>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</si>
  <si>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</si>
  <si>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</si>
  <si>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</si>
  <si>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</si>
  <si>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</si>
  <si>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</si>
  <si>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</si>
  <si>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</si>
  <si>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</si>
  <si>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</si>
  <si>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</si>
  <si>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</si>
  <si>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</si>
  <si>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</si>
  <si>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</si>
  <si>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</si>
  <si>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</si>
  <si>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</si>
  <si>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</si>
  <si>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</si>
  <si>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</si>
  <si>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</si>
  <si>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</si>
  <si>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</si>
  <si>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</si>
  <si>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</si>
  <si>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</si>
  <si>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</si>
  <si>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</si>
  <si>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</si>
  <si>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</si>
  <si>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</si>
  <si>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</si>
  <si>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</si>
  <si>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</si>
  <si>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</si>
  <si>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</si>
  <si>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</si>
  <si>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</si>
  <si>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</si>
  <si>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</si>
  <si>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</si>
  <si>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</si>
  <si>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</si>
  <si>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</si>
  <si>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</si>
  <si>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</si>
  <si>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</si>
  <si>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</si>
  <si>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</si>
  <si>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</si>
  <si>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</si>
  <si>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</si>
  <si>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</si>
  <si>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</si>
  <si>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</si>
  <si>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</si>
  <si>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</si>
  <si>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</si>
  <si>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</si>
  <si>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</si>
  <si>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</si>
  <si>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</si>
  <si>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</si>
  <si>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</si>
  <si>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</si>
  <si>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</si>
  <si>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</si>
  <si>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</si>
  <si>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</si>
  <si>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</si>
  <si>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</si>
  <si>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</si>
  <si>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</si>
  <si>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</si>
  <si>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</si>
  <si>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</si>
  <si>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</si>
  <si>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</si>
  <si>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</si>
  <si>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</si>
  <si>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</si>
  <si>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</si>
  <si>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</si>
  <si>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</si>
  <si>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</si>
  <si>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</si>
  <si>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</si>
  <si>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</si>
  <si>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</si>
  <si>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</si>
  <si>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</si>
  <si>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</si>
  <si>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</si>
  <si>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</si>
  <si>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</si>
  <si>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</si>
  <si>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</si>
  <si>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</si>
  <si>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</si>
  <si>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</si>
  <si>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</si>
  <si>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</si>
  <si>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</si>
  <si>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</si>
  <si>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</si>
  <si>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</si>
  <si>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</si>
  <si>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</si>
  <si>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</si>
  <si>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</si>
  <si>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</si>
  <si>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</si>
  <si>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</si>
  <si>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</si>
  <si>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</si>
  <si>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</si>
  <si>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</si>
  <si>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</si>
  <si>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</si>
  <si>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</si>
  <si>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</si>
  <si>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</si>
  <si>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</si>
  <si>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</si>
  <si>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</si>
  <si>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</si>
  <si>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</si>
  <si>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</si>
  <si>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</si>
  <si>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</si>
  <si>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</si>
  <si>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</si>
  <si>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</si>
  <si>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</si>
  <si>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</si>
  <si>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</si>
  <si>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</si>
  <si>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</si>
  <si>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</si>
  <si>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</si>
  <si>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</si>
  <si>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</si>
  <si>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</si>
  <si>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</si>
  <si>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</si>
  <si>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</si>
  <si>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</si>
  <si>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</si>
  <si>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</si>
  <si>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</si>
  <si>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</si>
  <si>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</si>
  <si>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</si>
  <si>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</si>
  <si>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</si>
  <si>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</si>
  <si>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</si>
  <si>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</si>
  <si>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</si>
  <si>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</si>
  <si>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</si>
  <si>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</si>
  <si>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</si>
  <si>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</si>
  <si>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</si>
  <si>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</si>
  <si>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</si>
  <si>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</si>
  <si>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</si>
  <si>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</si>
  <si>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</si>
  <si>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</si>
  <si>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</si>
  <si>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</si>
  <si>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</si>
  <si>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</si>
  <si>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</si>
  <si>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</si>
  <si>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</si>
  <si>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</si>
  <si>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</si>
  <si>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</si>
  <si>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</si>
  <si>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</si>
  <si>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</si>
  <si>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</si>
  <si>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</si>
  <si>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</si>
  <si>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</si>
  <si>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</si>
  <si>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</si>
  <si>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</si>
  <si>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</si>
  <si>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</si>
  <si>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</si>
  <si>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</si>
  <si>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</si>
  <si>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</si>
  <si>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</si>
  <si>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</si>
  <si>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</si>
  <si>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</si>
  <si>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</si>
  <si>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</si>
  <si>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</si>
  <si>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</si>
  <si>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</si>
  <si>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</si>
  <si>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</si>
  <si>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</si>
  <si>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</si>
  <si>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</si>
  <si>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</si>
  <si>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</si>
  <si>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</si>
  <si>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</si>
  <si>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</si>
  <si>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</si>
  <si>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</si>
  <si>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</si>
  <si>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</si>
  <si>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</si>
  <si>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</si>
  <si>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</si>
  <si>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</si>
  <si>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</si>
  <si>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</si>
  <si>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</si>
  <si>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</si>
  <si>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</si>
  <si>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</si>
  <si>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</si>
  <si>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</si>
  <si>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</si>
  <si>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</si>
  <si>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</si>
  <si>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</si>
  <si>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</si>
  <si>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</si>
  <si>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</si>
  <si>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</si>
  <si>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</si>
  <si>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</si>
  <si>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</si>
  <si>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</si>
  <si>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</si>
  <si>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</si>
  <si>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</si>
  <si>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</si>
  <si>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</si>
  <si>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</si>
  <si>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</si>
  <si>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</si>
  <si>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</si>
  <si>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</si>
  <si>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</si>
  <si>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</si>
  <si>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</si>
  <si>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</si>
  <si>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</si>
  <si>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</si>
  <si>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</si>
  <si>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</si>
  <si>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</si>
  <si>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</si>
  <si>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</si>
  <si>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</si>
  <si>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</si>
  <si>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</si>
  <si>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</si>
  <si>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</si>
  <si>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</si>
  <si>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</si>
  <si>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</si>
  <si>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</si>
  <si>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</si>
  <si>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</si>
  <si>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</si>
  <si>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</si>
  <si>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</si>
  <si>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</si>
  <si>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</si>
  <si>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</si>
  <si>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</si>
  <si>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</si>
  <si>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</si>
  <si>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</si>
  <si>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</si>
  <si>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</si>
  <si>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</si>
  <si>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</si>
  <si>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</si>
  <si>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</si>
  <si>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</si>
  <si>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</si>
  <si>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</si>
  <si>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</si>
  <si>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</si>
  <si>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</si>
  <si>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</si>
  <si>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</si>
  <si>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</si>
  <si>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</si>
  <si>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</si>
  <si>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</si>
  <si>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</si>
  <si>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</si>
  <si>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</si>
  <si>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</si>
  <si>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</si>
  <si>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</si>
  <si>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</si>
  <si>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</si>
  <si>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</si>
  <si>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</si>
  <si>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</si>
  <si>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</si>
  <si>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</si>
  <si>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</si>
  <si>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</si>
  <si>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</si>
  <si>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</si>
  <si>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</si>
  <si>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</si>
  <si>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</si>
  <si>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</si>
  <si>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</si>
  <si>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</si>
  <si>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</si>
  <si>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</si>
  <si>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</si>
  <si>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</si>
  <si>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</si>
  <si>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</si>
  <si>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</si>
  <si>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</si>
  <si>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</si>
  <si>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</si>
  <si>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</si>
  <si>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</si>
  <si>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</si>
  <si>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</si>
  <si>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</si>
  <si>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</si>
  <si>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</si>
  <si>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</si>
  <si>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</si>
  <si>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</si>
  <si>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</si>
  <si>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</si>
  <si>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</si>
  <si>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</si>
  <si>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</si>
  <si>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</si>
  <si>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</si>
  <si>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</si>
  <si>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</si>
  <si>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</si>
  <si>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</si>
  <si>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</si>
  <si>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</si>
  <si>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</si>
  <si>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</si>
  <si>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</si>
  <si>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</si>
  <si>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</si>
  <si>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</si>
  <si>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</si>
  <si>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</si>
  <si>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</si>
  <si>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</si>
  <si>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</si>
  <si>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</si>
  <si>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</si>
  <si>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</si>
  <si>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</si>
  <si>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</si>
  <si>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</si>
  <si>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</si>
  <si>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</si>
  <si>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</si>
  <si>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</si>
  <si>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</si>
  <si>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</si>
  <si>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</si>
  <si>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</si>
  <si>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</si>
  <si>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</si>
  <si>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</si>
  <si>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</si>
  <si>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</si>
  <si>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</si>
  <si>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</si>
  <si>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</si>
  <si>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</si>
  <si>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</si>
  <si>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</si>
  <si>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</si>
  <si>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</si>
  <si>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</si>
  <si>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</si>
  <si>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</si>
  <si>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</si>
  <si>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</si>
  <si>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</si>
  <si>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</si>
  <si>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</si>
  <si>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</si>
  <si>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</si>
  <si>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</si>
  <si>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</si>
  <si>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</si>
  <si>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</si>
  <si>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</si>
  <si>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</si>
  <si>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</si>
  <si>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</si>
  <si>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</si>
  <si>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</si>
  <si>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</si>
  <si>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</si>
  <si>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</si>
  <si>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</si>
  <si>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</si>
  <si>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</si>
  <si>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</si>
  <si>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</si>
  <si>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</si>
  <si>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</si>
  <si>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</si>
  <si>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</si>
  <si>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</si>
  <si>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</si>
  <si>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</si>
  <si>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</si>
  <si>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</si>
  <si>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</si>
  <si>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</si>
  <si>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</si>
  <si>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</si>
  <si>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</si>
  <si>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</si>
  <si>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</si>
  <si>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</si>
  <si>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</si>
  <si>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</si>
  <si>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</si>
  <si>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</si>
  <si>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</si>
  <si>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</si>
  <si>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</si>
  <si>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</si>
  <si>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</si>
  <si>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</si>
  <si>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</si>
  <si>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</si>
  <si>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</si>
  <si>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</si>
  <si>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</si>
  <si>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</si>
  <si>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</si>
  <si>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</si>
  <si>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</si>
  <si>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</si>
  <si>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</si>
  <si>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</si>
  <si>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</si>
  <si>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</si>
  <si>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</si>
  <si>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</si>
  <si>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</si>
  <si>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</si>
  <si>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</si>
  <si>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</si>
  <si>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</si>
  <si>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</si>
  <si>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</si>
  <si>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</si>
  <si>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</si>
  <si>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</si>
  <si>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</si>
  <si>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</si>
  <si>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</si>
  <si>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</si>
  <si>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</si>
  <si>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</si>
  <si>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</si>
  <si>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</si>
  <si>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</si>
  <si>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</si>
  <si>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</si>
  <si>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</si>
  <si>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</si>
  <si>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</si>
  <si>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</si>
  <si>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</si>
  <si>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</si>
  <si>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</si>
  <si>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</si>
  <si>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</si>
  <si>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</si>
  <si>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</si>
  <si>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</si>
  <si>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</si>
  <si>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</si>
  <si>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</si>
  <si>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</si>
  <si>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</si>
  <si>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</si>
  <si>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</si>
  <si>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</si>
  <si>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</si>
  <si>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</si>
  <si>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</si>
  <si>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</si>
  <si>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</si>
  <si>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</si>
  <si>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</si>
  <si>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</si>
  <si>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</si>
  <si>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</si>
  <si>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</si>
  <si>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</si>
  <si>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</si>
  <si>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</si>
  <si>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</si>
  <si>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</si>
  <si>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</si>
  <si>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</si>
  <si>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</si>
  <si>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</si>
  <si>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</si>
  <si>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</si>
  <si>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</si>
  <si>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</si>
  <si>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</si>
  <si>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</si>
  <si>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</si>
  <si>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</si>
  <si>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</si>
  <si>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</si>
  <si>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</si>
  <si>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</si>
  <si>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</si>
  <si>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</si>
  <si>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</si>
  <si>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</si>
  <si>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</si>
  <si>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</si>
  <si>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</si>
  <si>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</si>
  <si>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</si>
  <si>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</si>
  <si>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</si>
  <si>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</si>
  <si>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</si>
  <si>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</si>
  <si>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</si>
  <si>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</si>
  <si>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</si>
  <si>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</si>
  <si>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</si>
  <si>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</si>
  <si>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</si>
  <si>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</si>
  <si>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</si>
  <si>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</si>
  <si>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</si>
  <si>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</si>
  <si>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</si>
  <si>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</si>
  <si>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</si>
  <si>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</si>
  <si>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</si>
  <si>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</si>
  <si>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</si>
  <si>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</si>
  <si>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</si>
  <si>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</si>
  <si>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</si>
  <si>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</si>
  <si>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</si>
  <si>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</si>
  <si>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</si>
  <si>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</si>
  <si>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</si>
  <si>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</si>
  <si>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</si>
  <si>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</si>
  <si>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</si>
  <si>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</si>
  <si>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</si>
  <si>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</si>
  <si>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</si>
  <si>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</si>
  <si>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</si>
  <si>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</si>
  <si>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</si>
  <si>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</si>
  <si>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</si>
  <si>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</si>
  <si>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</si>
  <si>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</si>
  <si>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</si>
  <si>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</si>
  <si>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</si>
  <si>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</si>
  <si>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</si>
  <si>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</si>
  <si>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</si>
  <si>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</si>
  <si>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</si>
  <si>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</si>
  <si>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</si>
  <si>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</si>
  <si>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</si>
  <si>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</si>
  <si>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</si>
  <si>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</si>
  <si>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</si>
  <si>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</si>
  <si>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</si>
  <si>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</si>
  <si>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</si>
  <si>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</si>
  <si>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</si>
  <si>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</si>
  <si>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</si>
  <si>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</si>
  <si>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</si>
  <si>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</si>
  <si>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</si>
  <si>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</si>
  <si>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</si>
  <si>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</si>
  <si>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</si>
  <si>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</si>
  <si>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</si>
  <si>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</si>
  <si>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</si>
  <si>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</si>
  <si>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</si>
  <si>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</si>
  <si>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</si>
  <si>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</si>
  <si>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</si>
  <si>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</si>
  <si>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</si>
  <si>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</si>
  <si>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</si>
  <si>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</si>
  <si>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</si>
  <si>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</si>
  <si>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</si>
  <si>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</si>
  <si>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</si>
  <si>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</si>
  <si>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</si>
  <si>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</si>
  <si>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</si>
  <si>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</si>
  <si>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</si>
  <si>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</si>
  <si>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</si>
  <si>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</si>
  <si>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</si>
  <si>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</si>
  <si>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</si>
  <si>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</si>
  <si>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</si>
  <si>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</si>
  <si>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</si>
  <si>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</si>
  <si>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</si>
  <si>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</si>
  <si>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</si>
  <si>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</si>
  <si>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</si>
  <si>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</si>
  <si>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</si>
  <si>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</si>
  <si>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</si>
  <si>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</si>
  <si>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</si>
  <si>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</si>
  <si>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</si>
  <si>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</si>
  <si>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</si>
  <si>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</si>
  <si>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</si>
  <si>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</si>
  <si>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</si>
  <si>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</si>
  <si>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</si>
  <si>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</si>
  <si>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</si>
  <si>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</si>
  <si>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</si>
  <si>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</si>
  <si>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</si>
  <si>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</si>
  <si>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</si>
  <si>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</si>
  <si>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</si>
  <si>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</si>
  <si>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</si>
  <si>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</si>
  <si>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</si>
  <si>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</si>
  <si>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</si>
  <si>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</si>
  <si>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</si>
  <si>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</si>
  <si>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</si>
  <si>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</si>
  <si>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</si>
  <si>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</si>
  <si>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</si>
  <si>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</si>
  <si>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</si>
  <si>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</si>
  <si>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</si>
  <si>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</si>
  <si>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</si>
  <si>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</si>
  <si>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</si>
  <si>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</si>
  <si>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</si>
  <si>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</si>
  <si>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</si>
  <si>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</si>
  <si>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</si>
  <si>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</si>
  <si>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</si>
  <si>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</si>
  <si>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</si>
  <si>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</si>
  <si>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</si>
  <si>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</si>
  <si>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</si>
  <si>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</si>
  <si>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</si>
  <si>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</si>
  <si>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</si>
  <si>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</si>
  <si>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</si>
  <si>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</si>
  <si>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</si>
  <si>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</si>
  <si>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</si>
  <si>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</si>
  <si>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</si>
  <si>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</si>
  <si>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</si>
  <si>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</si>
  <si>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</si>
  <si>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</si>
  <si>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</si>
  <si>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</si>
  <si>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</si>
  <si>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</si>
  <si>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</si>
  <si>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</si>
  <si>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</si>
  <si>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</si>
  <si>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</si>
  <si>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</si>
  <si>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</si>
  <si>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</si>
  <si>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</si>
  <si>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</si>
  <si>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</si>
  <si>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</si>
  <si>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</si>
  <si>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</si>
  <si>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</si>
  <si>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</si>
  <si>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</si>
  <si>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</si>
  <si>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</si>
  <si>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</si>
  <si>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</si>
  <si>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</si>
  <si>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</si>
  <si>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</si>
  <si>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</si>
  <si>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</si>
  <si>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</si>
  <si>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</si>
  <si>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</si>
  <si>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</si>
  <si>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</si>
  <si>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</si>
  <si>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</si>
  <si>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</si>
  <si>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</si>
  <si>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</si>
  <si>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</si>
  <si>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</si>
  <si>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</si>
  <si>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</si>
  <si>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</si>
  <si>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</si>
  <si>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</si>
  <si>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</si>
  <si>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</si>
  <si>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</si>
  <si>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</si>
  <si>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</si>
  <si>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</si>
  <si>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</si>
  <si>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</si>
  <si>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</si>
  <si>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</si>
  <si>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</si>
  <si>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</si>
  <si>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</si>
  <si>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</si>
  <si>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</si>
  <si>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</si>
  <si>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</si>
  <si>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</si>
  <si>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</si>
  <si>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</si>
  <si>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</si>
  <si>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</si>
  <si>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</si>
  <si>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</si>
  <si>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</si>
  <si>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</si>
  <si>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</si>
  <si>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</si>
  <si>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</si>
  <si>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</si>
  <si>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</si>
  <si>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</si>
  <si>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</si>
  <si>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</si>
  <si>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</si>
  <si>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</si>
  <si>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</si>
  <si>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</si>
  <si>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</si>
  <si>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</si>
  <si>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</si>
  <si>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</si>
  <si>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</si>
  <si>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</si>
  <si>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</si>
  <si>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</si>
  <si>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</si>
  <si>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</si>
  <si>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</si>
  <si>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</si>
  <si>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</si>
  <si>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</si>
  <si>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</si>
  <si>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</si>
  <si>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</si>
  <si>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</si>
  <si>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</si>
  <si>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</si>
  <si>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</si>
  <si>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</si>
  <si>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</si>
  <si>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</si>
  <si>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</si>
  <si>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</si>
  <si>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</si>
  <si>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</si>
  <si>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</si>
  <si>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</si>
  <si>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</si>
  <si>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</si>
  <si>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</si>
  <si>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</si>
  <si>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</si>
  <si>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</si>
  <si>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</si>
  <si>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</si>
  <si>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</si>
  <si>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</si>
  <si>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</si>
  <si>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</si>
  <si>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</si>
  <si>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</si>
  <si>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</si>
  <si>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</si>
  <si>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</si>
  <si>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</si>
  <si>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</si>
  <si>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</si>
  <si>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</si>
  <si>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</si>
  <si>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</si>
  <si>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</si>
  <si>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</si>
  <si>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</si>
  <si>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</si>
  <si>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</si>
  <si>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</si>
  <si>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</si>
  <si>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</si>
  <si>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</si>
  <si>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</si>
  <si>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</si>
  <si>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</si>
  <si>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</si>
  <si>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</si>
  <si>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</si>
  <si>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</si>
  <si>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</si>
  <si>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</si>
  <si>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</si>
  <si>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</si>
  <si>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</si>
  <si>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</si>
  <si>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</si>
  <si>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</si>
  <si>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</si>
  <si>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</si>
  <si>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</si>
  <si>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</si>
  <si>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</si>
  <si>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</si>
  <si>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</si>
  <si>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</si>
  <si>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</si>
  <si>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</si>
  <si>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</si>
  <si>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</si>
  <si>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</si>
  <si>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</si>
  <si>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</si>
  <si>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</si>
  <si>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</si>
  <si>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</si>
  <si>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</si>
  <si>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</si>
  <si>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</si>
  <si>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</si>
  <si>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</si>
  <si>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</si>
  <si>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</si>
  <si>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</si>
  <si>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</si>
  <si>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</si>
  <si>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</si>
  <si>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</si>
  <si>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</si>
  <si>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</si>
  <si>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</si>
  <si>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</si>
  <si>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</si>
  <si>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</si>
  <si>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</si>
  <si>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</si>
  <si>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</si>
  <si>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</si>
  <si>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</si>
  <si>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</si>
  <si>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</si>
  <si>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</si>
  <si>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</si>
  <si>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</si>
  <si>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</si>
  <si>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</si>
  <si>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</si>
  <si>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</si>
  <si>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</si>
  <si>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</si>
  <si>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</si>
  <si>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</si>
  <si>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</si>
  <si>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</si>
  <si>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</si>
  <si>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</si>
  <si>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</si>
  <si>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</si>
  <si>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</si>
  <si>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</si>
  <si>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</si>
  <si>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</si>
  <si>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</si>
  <si>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</si>
  <si>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</si>
  <si>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</si>
  <si>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</si>
  <si>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</si>
  <si>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</si>
  <si>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</si>
  <si>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</si>
  <si>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</si>
  <si>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</si>
  <si>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</si>
  <si>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</si>
  <si>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</si>
  <si>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</si>
  <si>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</si>
  <si>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</si>
  <si>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</si>
  <si>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</si>
  <si>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</si>
  <si>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</si>
  <si>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</si>
  <si>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</si>
  <si>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</si>
  <si>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</si>
  <si>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</si>
  <si>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</si>
  <si>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</si>
  <si>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</si>
  <si>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</si>
  <si>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</si>
  <si>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</si>
  <si>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</si>
  <si>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</si>
  <si>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</si>
  <si>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</si>
  <si>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</si>
  <si>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</si>
  <si>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</si>
  <si>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</si>
  <si>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</si>
  <si>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</si>
  <si>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</si>
  <si>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</si>
  <si>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</si>
  <si>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</si>
  <si>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</si>
  <si>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</si>
  <si>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</si>
  <si>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</si>
  <si>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</si>
  <si>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</si>
  <si>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</si>
  <si>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</si>
  <si>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</si>
  <si>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</si>
  <si>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</si>
  <si>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</si>
  <si>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</si>
  <si>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</si>
  <si>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</si>
  <si>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</si>
  <si>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</si>
  <si>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</si>
  <si>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</si>
  <si>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</si>
  <si>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</si>
  <si>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</si>
  <si>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</si>
  <si>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</si>
  <si>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</si>
  <si>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</si>
  <si>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</si>
  <si>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</si>
  <si>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</si>
  <si>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</si>
  <si>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</si>
  <si>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</si>
  <si>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</si>
  <si>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</si>
  <si>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</si>
  <si>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</si>
  <si>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</si>
  <si>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</si>
  <si>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</si>
  <si>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</si>
  <si>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</si>
  <si>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</si>
  <si>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</si>
  <si>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</si>
  <si>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</si>
  <si>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</si>
  <si>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</si>
  <si>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</si>
  <si>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</si>
  <si>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</si>
  <si>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</si>
  <si>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</si>
  <si>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</si>
  <si>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</si>
  <si>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</si>
  <si>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</si>
  <si>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</si>
  <si>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</si>
  <si>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</si>
  <si>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</si>
  <si>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</si>
  <si>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</si>
  <si>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</si>
  <si>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</si>
  <si>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</si>
  <si>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</si>
  <si>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</si>
  <si>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</si>
  <si>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</si>
  <si>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</si>
  <si>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</si>
  <si>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</si>
  <si>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</si>
  <si>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</si>
  <si>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</si>
  <si>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</si>
  <si>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</si>
  <si>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</si>
  <si>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</si>
  <si>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</si>
  <si>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</si>
  <si>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</si>
  <si>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</si>
  <si>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</si>
  <si>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</si>
  <si>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</si>
  <si>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</si>
  <si>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</si>
  <si>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</si>
  <si>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</si>
  <si>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</si>
  <si>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</si>
  <si>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</si>
  <si>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</si>
  <si>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</si>
  <si>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</si>
  <si>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</si>
  <si>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</si>
  <si>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</si>
  <si>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</si>
  <si>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</si>
  <si>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</si>
  <si>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</si>
  <si>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</si>
  <si>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</si>
  <si>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</si>
  <si>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</si>
  <si>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</si>
  <si>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</si>
  <si>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</si>
  <si>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</si>
  <si>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</si>
  <si>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</si>
  <si>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</si>
  <si>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</si>
  <si>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</si>
  <si>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</si>
  <si>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</si>
  <si>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</si>
  <si>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</si>
  <si>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</si>
  <si>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</si>
  <si>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</si>
  <si>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</si>
  <si>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</si>
  <si>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</si>
  <si>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</si>
  <si>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</si>
  <si>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</si>
  <si>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</si>
  <si>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</si>
  <si>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</si>
  <si>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</si>
  <si>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</si>
  <si>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</si>
  <si>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</si>
  <si>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</si>
  <si>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</si>
  <si>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</si>
  <si>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</si>
  <si>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</si>
  <si>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</si>
  <si>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</si>
  <si>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</si>
  <si>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</si>
  <si>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</si>
  <si>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</si>
  <si>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</si>
  <si>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</si>
  <si>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</si>
  <si>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</si>
  <si>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</si>
  <si>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</si>
  <si>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</si>
  <si>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</si>
  <si>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</si>
  <si>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</si>
  <si>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</si>
  <si>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</si>
  <si>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</si>
  <si>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</si>
  <si>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</si>
  <si>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</si>
  <si>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</si>
  <si>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</si>
  <si>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</si>
  <si>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</si>
  <si>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</si>
  <si>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</si>
  <si>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</si>
  <si>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</si>
  <si>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</si>
  <si>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</si>
  <si>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</si>
  <si>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</si>
  <si>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</si>
  <si>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</si>
  <si>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</si>
  <si>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</si>
  <si>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</si>
  <si>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</si>
  <si>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</si>
  <si>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</si>
  <si>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</si>
  <si>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</si>
  <si>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</si>
  <si>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</si>
  <si>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</si>
  <si>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</si>
  <si>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</si>
  <si>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</si>
  <si>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</si>
  <si>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</si>
  <si>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</si>
  <si>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</si>
  <si>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</si>
  <si>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</si>
  <si>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</si>
  <si>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</si>
  <si>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</si>
  <si>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</si>
  <si>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</si>
  <si>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</si>
  <si>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</si>
  <si>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</si>
  <si>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</si>
  <si>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</si>
  <si>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</si>
  <si>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</si>
  <si>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</si>
  <si>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</si>
  <si>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</si>
  <si>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</si>
  <si>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</si>
  <si>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</si>
  <si>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</si>
  <si>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</si>
  <si>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</si>
  <si>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</si>
  <si>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</si>
  <si>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</si>
  <si>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</si>
  <si>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</si>
  <si>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</si>
  <si>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</si>
  <si>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</si>
  <si>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</si>
  <si>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</si>
  <si>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</si>
  <si>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</si>
  <si>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</si>
  <si>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</si>
  <si>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</si>
  <si>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</si>
  <si>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</si>
  <si>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</si>
  <si>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</si>
  <si>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</si>
  <si>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</si>
  <si>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</si>
  <si>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</si>
  <si>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</si>
  <si>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</si>
  <si>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</si>
  <si>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</si>
  <si>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</si>
  <si>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</si>
  <si>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</si>
  <si>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</si>
  <si>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</si>
  <si>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</si>
  <si>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</si>
  <si>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</si>
  <si>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</si>
  <si>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</si>
  <si>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</si>
  <si>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</si>
  <si>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</si>
  <si>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</si>
  <si>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</si>
  <si>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</si>
  <si>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</si>
  <si>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</si>
  <si>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</si>
  <si>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</si>
  <si>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</si>
  <si>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</si>
  <si>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</si>
  <si>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</si>
  <si>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</si>
  <si>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</si>
  <si>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</si>
  <si>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</si>
  <si>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</si>
  <si>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</si>
  <si>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</si>
  <si>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</si>
  <si>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</si>
  <si>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</si>
  <si>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</si>
  <si>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</si>
  <si>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</si>
  <si>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</si>
  <si>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</si>
  <si>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</si>
  <si>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</si>
  <si>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</si>
  <si>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</si>
  <si>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</si>
  <si>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</si>
  <si>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</si>
  <si>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</si>
  <si>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</si>
  <si>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</si>
  <si>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</si>
  <si>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</si>
  <si>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</si>
  <si>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</si>
  <si>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</si>
  <si>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</si>
  <si>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</si>
  <si>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</si>
  <si>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</si>
  <si>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</si>
  <si>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</si>
  <si>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</si>
  <si>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</si>
  <si>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</si>
  <si>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</si>
  <si>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</si>
  <si>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</si>
  <si>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</si>
  <si>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</si>
  <si>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</si>
  <si>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</si>
  <si>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</si>
  <si>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</si>
  <si>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</si>
  <si>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</si>
  <si>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</si>
  <si>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</si>
  <si>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</si>
  <si>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</si>
  <si>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</si>
  <si>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</si>
  <si>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</si>
  <si>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</si>
  <si>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</si>
  <si>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</si>
  <si>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</si>
  <si>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</si>
  <si>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</si>
  <si>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</si>
  <si>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</si>
  <si>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</si>
  <si>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</si>
  <si>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</si>
  <si>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</si>
  <si>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</si>
  <si>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</si>
  <si>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</si>
  <si>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</si>
  <si>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</si>
  <si>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</si>
  <si>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</si>
  <si>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</si>
  <si>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</si>
  <si>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</si>
  <si>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</si>
  <si>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</si>
  <si>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</si>
  <si>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</si>
  <si>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</si>
  <si>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</si>
  <si>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</si>
  <si>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</si>
  <si>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</si>
  <si>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</si>
  <si>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</si>
  <si>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</si>
  <si>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</si>
  <si>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</si>
  <si>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</si>
  <si>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</si>
  <si>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</si>
  <si>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</si>
  <si>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</si>
  <si>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</si>
  <si>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</si>
  <si>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</si>
  <si>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</si>
  <si>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</si>
  <si>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</si>
  <si>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</si>
  <si>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</si>
  <si>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</si>
  <si>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</si>
  <si>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</si>
  <si>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</si>
  <si>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</si>
  <si>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</si>
  <si>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</si>
  <si>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</si>
  <si>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</si>
  <si>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</si>
  <si>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</si>
  <si>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</si>
  <si>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</si>
  <si>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</si>
  <si>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</si>
  <si>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</si>
  <si>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</si>
  <si>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</si>
  <si>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</si>
  <si>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</si>
  <si>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</si>
  <si>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</si>
  <si>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</si>
  <si>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</si>
  <si>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</si>
  <si>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</si>
  <si>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</si>
  <si>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</si>
  <si>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</si>
  <si>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</si>
  <si>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</si>
  <si>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</si>
  <si>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</si>
  <si>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</si>
  <si>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</si>
  <si>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</si>
  <si>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</si>
  <si>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</si>
  <si>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</si>
  <si>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</si>
  <si>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</si>
  <si>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</si>
  <si>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</si>
  <si>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</si>
  <si>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</si>
  <si>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</si>
  <si>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</si>
  <si>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</si>
  <si>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</si>
  <si>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</si>
  <si>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</si>
  <si>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</si>
  <si>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</si>
  <si>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</si>
  <si>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</si>
  <si>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</si>
  <si>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</si>
  <si>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</si>
  <si>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</si>
  <si>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</si>
  <si>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</si>
  <si>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</si>
  <si>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</si>
  <si>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</si>
  <si>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</si>
  <si>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</si>
  <si>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</si>
  <si>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</si>
  <si>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</si>
  <si>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</si>
  <si>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</si>
  <si>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</si>
  <si>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</si>
  <si>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</si>
  <si>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</si>
  <si>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</si>
  <si>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</si>
  <si>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</si>
  <si>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</si>
  <si>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</si>
  <si>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</si>
  <si>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</si>
  <si>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</si>
  <si>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</si>
  <si>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</si>
  <si>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</si>
  <si>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</si>
  <si>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</si>
  <si>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</si>
  <si>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</si>
  <si>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</si>
  <si>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</si>
  <si>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</si>
  <si>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</si>
  <si>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</si>
  <si>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</si>
  <si>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</si>
  <si>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</si>
  <si>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</si>
  <si>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</si>
  <si>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</si>
  <si>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</si>
  <si>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</si>
  <si>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</si>
  <si>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</si>
  <si>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</si>
  <si>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</si>
  <si>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</si>
  <si>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</si>
  <si>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</si>
  <si>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</si>
  <si>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</si>
  <si>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</si>
  <si>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</si>
  <si>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</si>
  <si>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</si>
  <si>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</si>
  <si>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</si>
  <si>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</si>
  <si>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</si>
  <si>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</si>
  <si>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</si>
  <si>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</si>
  <si>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</si>
  <si>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</si>
  <si>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</si>
  <si>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</si>
  <si>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</si>
  <si>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</si>
  <si>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</si>
  <si>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</si>
  <si>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</si>
  <si>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</si>
  <si>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</si>
  <si>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</si>
  <si>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</si>
  <si>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</si>
  <si>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</si>
  <si>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</si>
  <si>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</si>
  <si>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</si>
  <si>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</si>
  <si>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</si>
  <si>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</si>
  <si>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</si>
  <si>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</si>
  <si>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</si>
  <si>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</si>
  <si>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</si>
  <si>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</si>
  <si>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</si>
  <si>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</si>
  <si>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</si>
  <si>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</si>
  <si>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</si>
  <si>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</si>
  <si>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</si>
  <si>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</si>
  <si>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</si>
  <si>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</si>
  <si>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</si>
  <si>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</si>
  <si>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</si>
  <si>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</si>
  <si>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</si>
  <si>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</si>
  <si>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</si>
  <si>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</si>
  <si>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</si>
  <si>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</si>
  <si>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</si>
  <si>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</si>
  <si>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</si>
  <si>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</si>
  <si>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</si>
  <si>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</si>
  <si>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</si>
  <si>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</si>
  <si>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</si>
  <si>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</si>
  <si>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</si>
  <si>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</si>
  <si>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</si>
  <si>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</si>
  <si>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</si>
  <si>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</si>
  <si>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</si>
  <si>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</si>
  <si>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</si>
  <si>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</si>
  <si>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</si>
  <si>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</si>
  <si>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</si>
  <si>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</si>
  <si>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</si>
  <si>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</si>
  <si>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</si>
  <si>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</si>
  <si>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</si>
  <si>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</si>
  <si>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</si>
  <si>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</si>
  <si>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</si>
  <si>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</si>
  <si>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</si>
  <si>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</si>
  <si>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</si>
  <si>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</si>
  <si>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</si>
  <si>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</si>
  <si>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</si>
  <si>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</si>
  <si>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</si>
  <si>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</si>
  <si>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</si>
  <si>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</si>
  <si>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</si>
  <si>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</si>
  <si>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</si>
  <si>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</si>
  <si>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</si>
  <si>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</si>
  <si>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</si>
  <si>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</si>
  <si>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</si>
  <si>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</si>
  <si>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</si>
  <si>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</si>
  <si>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</si>
  <si>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</si>
  <si>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</si>
  <si>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</si>
  <si>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</si>
  <si>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</si>
  <si>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</si>
  <si>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</si>
  <si>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</si>
  <si>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</si>
  <si>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</si>
  <si>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</si>
  <si>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</si>
  <si>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</si>
  <si>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</si>
  <si>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</si>
  <si>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</si>
  <si>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</si>
  <si>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</si>
  <si>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</si>
  <si>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</si>
  <si>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</si>
  <si>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</si>
  <si>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</si>
  <si>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</si>
  <si>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</si>
  <si>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</si>
  <si>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</si>
  <si>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</si>
  <si>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</si>
  <si>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</si>
  <si>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</si>
  <si>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</si>
  <si>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</si>
  <si>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</si>
  <si>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</si>
  <si>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</si>
  <si>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</si>
  <si>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</si>
  <si>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</si>
  <si>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</si>
  <si>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</si>
  <si>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</si>
  <si>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</si>
  <si>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</si>
  <si>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</si>
  <si>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</si>
  <si>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</si>
  <si>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</si>
  <si>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</si>
  <si>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</si>
  <si>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</si>
  <si>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</si>
  <si>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</si>
  <si>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</si>
  <si>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</si>
  <si>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</si>
  <si>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</si>
  <si>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</si>
  <si>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</si>
  <si>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</si>
  <si>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</si>
  <si>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</si>
  <si>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</si>
  <si>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</si>
  <si>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</si>
  <si>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</si>
  <si>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</si>
  <si>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</si>
  <si>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</si>
  <si>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</si>
  <si>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</si>
  <si>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</si>
  <si>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</si>
  <si>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</si>
  <si>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</si>
  <si>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</si>
  <si>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</si>
  <si>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</si>
  <si>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</si>
  <si>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</si>
  <si>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</si>
  <si>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</si>
  <si>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</si>
  <si>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</si>
  <si>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</si>
  <si>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</si>
  <si>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</si>
  <si>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</si>
  <si>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</si>
  <si>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</si>
  <si>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</si>
  <si>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</si>
  <si>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</si>
  <si>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</si>
  <si>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</si>
  <si>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</si>
  <si>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</si>
  <si>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</si>
  <si>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</si>
  <si>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</si>
  <si>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</si>
  <si>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</si>
  <si>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</si>
  <si>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</si>
  <si>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</si>
  <si>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</si>
  <si>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</si>
  <si>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</si>
  <si>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</si>
  <si>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</si>
  <si>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</si>
  <si>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</si>
  <si>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</si>
  <si>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</si>
  <si>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</si>
  <si>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</si>
  <si>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</si>
  <si>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</si>
  <si>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</si>
  <si>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</si>
  <si>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</si>
  <si>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</si>
  <si>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</si>
  <si>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</si>
  <si>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</si>
  <si>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</si>
  <si>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</si>
  <si>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</si>
  <si>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</si>
  <si>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</si>
  <si>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</si>
  <si>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</si>
  <si>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</si>
  <si>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</si>
  <si>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</si>
  <si>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</si>
  <si>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</si>
  <si>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</si>
  <si>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</si>
  <si>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</si>
  <si>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</si>
  <si>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</si>
  <si>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</si>
  <si>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</si>
  <si>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</si>
  <si>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</si>
  <si>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</si>
  <si>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</si>
  <si>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</si>
  <si>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</si>
  <si>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</si>
  <si>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</si>
  <si>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</si>
  <si>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</si>
  <si>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</si>
  <si>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</si>
  <si>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</si>
  <si>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</si>
  <si>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</si>
  <si>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</si>
  <si>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</si>
  <si>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</si>
  <si>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</si>
  <si>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</si>
  <si>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</si>
  <si>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</si>
  <si>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</si>
  <si>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</si>
  <si>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</si>
  <si>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</si>
  <si>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</si>
  <si>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</si>
  <si>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</si>
  <si>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</si>
  <si>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</si>
  <si>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</si>
  <si>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</si>
  <si>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</si>
  <si>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</si>
  <si>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</si>
  <si>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</si>
  <si>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</si>
  <si>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</si>
  <si>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</si>
  <si>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</si>
  <si>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</si>
  <si>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</si>
  <si>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</si>
  <si>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</si>
  <si>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</si>
  <si>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</si>
  <si>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</si>
  <si>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</si>
  <si>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</si>
  <si>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</si>
  <si>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</si>
  <si>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</si>
  <si>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</si>
  <si>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</si>
  <si>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</si>
  <si>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</si>
  <si>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</si>
  <si>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</si>
  <si>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</si>
  <si>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</si>
  <si>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</si>
  <si>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</si>
  <si>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</si>
  <si>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</si>
  <si>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</si>
  <si>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</si>
  <si>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</si>
  <si>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</si>
  <si>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</si>
  <si>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</si>
  <si>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</si>
  <si>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</si>
  <si>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</si>
  <si>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</si>
  <si>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</si>
  <si>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</si>
  <si>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</si>
  <si>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</si>
  <si>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</si>
  <si>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</si>
  <si>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</si>
  <si>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</si>
  <si>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</si>
  <si>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</si>
  <si>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</si>
  <si>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</si>
  <si>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</si>
  <si>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</si>
  <si>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</si>
  <si>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</si>
  <si>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</si>
  <si>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</si>
  <si>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</si>
  <si>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</si>
  <si>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</si>
  <si>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</si>
  <si>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</si>
  <si>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</si>
  <si>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</si>
  <si>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</si>
  <si>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</si>
  <si>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</si>
  <si>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</si>
  <si>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</si>
  <si>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</si>
  <si>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</si>
  <si>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</si>
  <si>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</si>
  <si>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</si>
  <si>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</si>
  <si>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</si>
  <si>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</si>
  <si>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</si>
  <si>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</si>
  <si>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</si>
  <si>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</si>
  <si>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</si>
  <si>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</si>
  <si>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</si>
  <si>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</si>
  <si>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</si>
  <si>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</si>
  <si>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</si>
  <si>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</si>
  <si>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</si>
  <si>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</si>
  <si>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</si>
  <si>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</si>
  <si>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</si>
  <si>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</si>
  <si>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</si>
  <si>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</si>
  <si>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</si>
  <si>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</si>
  <si>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</si>
  <si>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</si>
  <si>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</si>
  <si>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</si>
  <si>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</si>
  <si>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</si>
  <si>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</si>
  <si>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</si>
  <si>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</si>
  <si>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</si>
  <si>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</si>
  <si>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</si>
  <si>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</si>
  <si>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</si>
  <si>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</si>
  <si>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</si>
  <si>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</si>
  <si>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</si>
  <si>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</si>
  <si>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</si>
  <si>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</si>
  <si>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</si>
  <si>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</si>
  <si>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</si>
  <si>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</si>
  <si>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</si>
  <si>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</si>
  <si>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</si>
  <si>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</si>
  <si>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</si>
  <si>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</si>
  <si>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</si>
  <si>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</si>
  <si>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</si>
  <si>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</si>
  <si>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</si>
  <si>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</si>
  <si>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</si>
  <si>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</si>
  <si>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</si>
  <si>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</si>
  <si>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</si>
  <si>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</si>
  <si>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</si>
  <si>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</si>
  <si>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</si>
  <si>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</si>
  <si>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</si>
  <si>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</si>
  <si>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</si>
  <si>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</si>
  <si>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</si>
  <si>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</si>
  <si>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</si>
  <si>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</si>
  <si>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</si>
  <si>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</si>
  <si>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</si>
  <si>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</si>
  <si>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</si>
  <si>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</si>
  <si>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</si>
  <si>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</si>
  <si>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</si>
  <si>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</si>
  <si>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</si>
  <si>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</si>
  <si>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</si>
  <si>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</si>
  <si>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</si>
  <si>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</si>
  <si>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</si>
  <si>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</si>
  <si>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</si>
  <si>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</si>
  <si>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</si>
  <si>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</si>
  <si>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</si>
  <si>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</si>
  <si>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</si>
  <si>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</si>
  <si>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</si>
  <si>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</si>
  <si>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</si>
  <si>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</si>
  <si>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</si>
  <si>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</si>
  <si>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</si>
  <si>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</si>
  <si>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</si>
  <si>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</si>
  <si>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</si>
  <si>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</si>
  <si>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</si>
  <si>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</si>
  <si>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</si>
  <si>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</si>
  <si>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</si>
  <si>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</si>
  <si>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</si>
  <si>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</si>
  <si>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</si>
  <si>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</si>
  <si>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</si>
  <si>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</si>
  <si>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</si>
  <si>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</si>
  <si>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</si>
  <si>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</si>
  <si>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</si>
  <si>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</si>
  <si>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</si>
  <si>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</si>
  <si>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</si>
  <si>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</si>
  <si>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</si>
  <si>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</si>
  <si>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</si>
  <si>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</si>
  <si>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</si>
  <si>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</si>
  <si>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</si>
  <si>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</si>
  <si>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</si>
  <si>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</si>
  <si>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</si>
  <si>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</si>
  <si>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</si>
  <si>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</si>
  <si>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</si>
  <si>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</si>
  <si>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</si>
  <si>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</si>
  <si>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</si>
  <si>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</si>
  <si>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</si>
  <si>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</si>
  <si>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</si>
  <si>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</si>
  <si>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</si>
  <si>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</si>
  <si>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</si>
  <si>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</si>
  <si>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</si>
  <si>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</si>
  <si>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</si>
  <si>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</si>
  <si>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</si>
  <si>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</si>
  <si>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</si>
  <si>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</si>
  <si>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</si>
  <si>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</si>
  <si>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</si>
  <si>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</si>
  <si>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</si>
  <si>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</si>
  <si>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</si>
  <si>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</si>
  <si>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</si>
  <si>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</si>
  <si>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</si>
  <si>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</si>
  <si>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</si>
  <si>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</si>
  <si>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</si>
  <si>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</si>
  <si>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</si>
  <si>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</si>
  <si>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</si>
  <si>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</si>
  <si>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</si>
  <si>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</si>
  <si>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</si>
  <si>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</si>
  <si>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</si>
  <si>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</si>
  <si>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</si>
  <si>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</si>
  <si>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</si>
  <si>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</si>
  <si>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</si>
  <si>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</si>
  <si>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</si>
  <si>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</si>
  <si>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</si>
  <si>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</si>
  <si>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</si>
  <si>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</si>
  <si>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</si>
  <si>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</si>
  <si>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</si>
  <si>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</si>
  <si>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</si>
  <si>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</si>
  <si>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</si>
  <si>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</si>
  <si>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</si>
  <si>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</si>
  <si>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</si>
  <si>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</si>
  <si>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</si>
  <si>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</si>
  <si>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</si>
  <si>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</si>
  <si>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</si>
  <si>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</si>
  <si>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</si>
  <si>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</si>
  <si>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</si>
  <si>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</si>
  <si>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</si>
  <si>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</si>
  <si>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</si>
  <si>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</si>
  <si>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</si>
  <si>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</si>
  <si>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</si>
  <si>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</si>
  <si>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</si>
  <si>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</si>
  <si>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</si>
  <si>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</si>
  <si>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</si>
  <si>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</si>
  <si>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</si>
  <si>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</si>
  <si>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</si>
  <si>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</si>
  <si>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</si>
  <si>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</si>
  <si>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</si>
  <si>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</si>
  <si>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</si>
  <si>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</si>
  <si>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</si>
  <si>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</si>
  <si>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</si>
  <si>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</si>
  <si>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</si>
  <si>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</si>
  <si>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</si>
  <si>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</si>
  <si>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</si>
  <si>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</si>
  <si>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</si>
  <si>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</si>
  <si>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</si>
  <si>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</si>
  <si>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</si>
  <si>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</si>
  <si>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</si>
  <si>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</si>
  <si>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</si>
  <si>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</si>
  <si>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</si>
  <si>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</si>
  <si>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</si>
  <si>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</si>
  <si>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</si>
  <si>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</si>
  <si>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</si>
  <si>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</si>
  <si>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</si>
  <si>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</si>
  <si>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</si>
  <si>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</si>
  <si>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</si>
  <si>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</si>
  <si>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</si>
  <si>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</si>
  <si>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</si>
  <si>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</si>
  <si>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</si>
  <si>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</si>
  <si>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</si>
  <si>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</si>
  <si>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</si>
  <si>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</si>
  <si>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</si>
  <si>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</si>
  <si>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</si>
  <si>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</si>
  <si>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</si>
  <si>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</si>
  <si>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</si>
  <si>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</si>
  <si>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</si>
  <si>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</si>
  <si>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</si>
  <si>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</si>
  <si>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</si>
  <si>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</si>
  <si>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</si>
  <si>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</si>
  <si>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</si>
  <si>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</si>
  <si>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</si>
  <si>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</si>
  <si>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</si>
  <si>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</si>
  <si>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</si>
  <si>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</si>
  <si>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</si>
  <si>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</si>
  <si>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</si>
  <si>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</si>
  <si>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</si>
  <si>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</si>
  <si>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</si>
  <si>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</si>
  <si>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</si>
  <si>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</si>
  <si>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</si>
  <si>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</si>
  <si>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</si>
  <si>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</si>
  <si>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</si>
  <si>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</si>
  <si>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</si>
  <si>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</si>
  <si>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</si>
  <si>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</si>
  <si>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</si>
  <si>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</si>
  <si>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</si>
  <si>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</si>
  <si>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</si>
  <si>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</si>
  <si>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</si>
  <si>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</si>
  <si>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</si>
  <si>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</si>
  <si>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</si>
  <si>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</si>
  <si>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</si>
  <si>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</si>
  <si>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</si>
  <si>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</si>
  <si>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</si>
  <si>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</si>
  <si>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</si>
  <si>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</si>
  <si>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</si>
  <si>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</si>
  <si>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</si>
  <si>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</si>
  <si>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</si>
  <si>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</si>
  <si>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</si>
  <si>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</si>
  <si>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</si>
  <si>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</si>
  <si>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</si>
  <si>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</si>
  <si>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</si>
  <si>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</si>
  <si>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</si>
  <si>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</si>
  <si>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</si>
  <si>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</si>
  <si>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</si>
  <si>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</si>
  <si>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</si>
  <si>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</si>
  <si>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</si>
  <si>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</si>
  <si>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</si>
  <si>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</si>
  <si>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</si>
  <si>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</si>
  <si>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</si>
  <si>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</si>
  <si>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</si>
  <si>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</si>
  <si>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</si>
  <si>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</si>
  <si>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</si>
  <si>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</si>
  <si>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</si>
  <si>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</si>
  <si>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</si>
  <si>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</si>
  <si>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</si>
  <si>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</si>
  <si>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</si>
  <si>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</si>
  <si>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</si>
  <si>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</si>
  <si>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</si>
  <si>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</si>
  <si>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</si>
  <si>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</si>
  <si>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</si>
  <si>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</si>
  <si>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</si>
  <si>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</si>
  <si>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</si>
  <si>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</si>
  <si>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</si>
  <si>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</si>
  <si>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</si>
  <si>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</si>
  <si>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</si>
  <si>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</si>
  <si>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</si>
  <si>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</si>
  <si>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</si>
  <si>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</si>
  <si>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</si>
  <si>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</si>
  <si>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</si>
  <si>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</si>
  <si>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</si>
  <si>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</si>
  <si>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</si>
  <si>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</si>
  <si>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</si>
  <si>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</si>
  <si>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</si>
  <si>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</si>
  <si>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</si>
  <si>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</si>
  <si>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</si>
  <si>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</si>
  <si>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</si>
  <si>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</si>
  <si>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</si>
  <si>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</si>
  <si>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</si>
  <si>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</si>
  <si>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</si>
  <si>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</si>
  <si>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</si>
  <si>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</si>
  <si>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</si>
  <si>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</si>
  <si>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</si>
  <si>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</si>
  <si>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</si>
  <si>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</si>
  <si>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</si>
  <si>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</si>
  <si>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</si>
  <si>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</si>
  <si>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</si>
  <si>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</si>
  <si>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</si>
  <si>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</si>
  <si>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</si>
  <si>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</si>
  <si>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</si>
  <si>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</si>
  <si>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</si>
  <si>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</si>
  <si>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</si>
  <si>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</si>
  <si>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</si>
  <si>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</si>
  <si>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</si>
  <si>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</si>
  <si>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</si>
  <si>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</si>
  <si>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</si>
  <si>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</si>
  <si>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</si>
  <si>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</si>
  <si>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</si>
  <si>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</si>
  <si>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</si>
  <si>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</si>
  <si>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</si>
  <si>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</si>
  <si>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</si>
  <si>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</si>
  <si>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</si>
  <si>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</si>
  <si>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</si>
  <si>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</si>
  <si>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</si>
  <si>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</si>
  <si>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</si>
  <si>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</si>
  <si>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</si>
  <si>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</si>
  <si>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</si>
  <si>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</si>
  <si>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</si>
  <si>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</si>
  <si>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</si>
  <si>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</si>
  <si>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</si>
  <si>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</si>
  <si>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</si>
  <si>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</si>
  <si>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</si>
  <si>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</si>
  <si>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</si>
  <si>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</si>
  <si>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</si>
  <si>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</si>
  <si>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</si>
  <si>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</si>
  <si>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</si>
  <si>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</si>
  <si>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</si>
  <si>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</si>
  <si>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</si>
  <si>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</si>
  <si>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</si>
  <si>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</si>
  <si>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</si>
  <si>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</si>
  <si>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</si>
  <si>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</si>
  <si>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</si>
  <si>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</si>
  <si>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</si>
  <si>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</si>
  <si>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</si>
  <si>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</si>
  <si>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</si>
  <si>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</si>
  <si>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</si>
  <si>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</si>
  <si>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</si>
  <si>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</si>
  <si>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</si>
  <si>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</si>
  <si>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</si>
  <si>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</si>
  <si>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</si>
  <si>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</si>
  <si>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</si>
  <si>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</si>
  <si>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</si>
  <si>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</si>
  <si>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</si>
  <si>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</si>
  <si>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</si>
  <si>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</si>
  <si>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</si>
  <si>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</si>
  <si>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</si>
  <si>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</si>
  <si>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</si>
  <si>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</si>
  <si>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</si>
  <si>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</si>
  <si>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</si>
  <si>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</si>
  <si>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</si>
  <si>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</si>
  <si>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</si>
  <si>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</si>
  <si>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</si>
  <si>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</si>
  <si>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</si>
  <si>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</si>
  <si>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</si>
  <si>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</si>
  <si>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</si>
  <si>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</si>
  <si>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</si>
  <si>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</si>
  <si>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</si>
  <si>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</si>
  <si>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</si>
  <si>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</si>
  <si>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</si>
  <si>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</si>
  <si>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</si>
  <si>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</si>
  <si>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</si>
  <si>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</si>
  <si>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</si>
  <si>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</si>
  <si>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</si>
  <si>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</si>
  <si>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</si>
  <si>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</si>
  <si>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</si>
  <si>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</si>
  <si>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</si>
  <si>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</si>
  <si>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</si>
  <si>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</si>
  <si>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</si>
  <si>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</si>
  <si>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</si>
  <si>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</si>
  <si>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</si>
  <si>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</si>
  <si>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</si>
  <si>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</si>
  <si>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</si>
  <si>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</si>
  <si>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</si>
  <si>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</si>
  <si>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</si>
  <si>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</si>
  <si>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</si>
  <si>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</si>
  <si>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</si>
  <si>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</si>
  <si>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</si>
  <si>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</si>
  <si>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</si>
  <si>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</si>
  <si>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</si>
  <si>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</si>
  <si>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</si>
  <si>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</si>
  <si>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</si>
  <si>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</si>
  <si>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</si>
  <si>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</si>
  <si>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</si>
  <si>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</si>
  <si>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</si>
  <si>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</si>
  <si>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</si>
  <si>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</si>
  <si>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</si>
  <si>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</si>
  <si>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</si>
  <si>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</si>
  <si>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</si>
  <si>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</si>
  <si>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</si>
  <si>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</si>
  <si>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</si>
  <si>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</si>
  <si>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</si>
  <si>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</si>
  <si>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</si>
  <si>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</si>
  <si>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</si>
  <si>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</si>
  <si>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</si>
  <si>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</si>
  <si>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</si>
  <si>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</si>
  <si>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</si>
  <si>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</si>
  <si>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</si>
  <si>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</si>
  <si>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</si>
  <si>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</si>
  <si>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</si>
  <si>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</si>
  <si>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</si>
  <si>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</si>
  <si>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</si>
  <si>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</si>
  <si>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</si>
  <si>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</si>
  <si>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</si>
  <si>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</si>
  <si>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</si>
  <si>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</si>
  <si>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</si>
  <si>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</si>
  <si>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</si>
  <si>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</si>
  <si>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</si>
  <si>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</si>
  <si>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</si>
  <si>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</si>
  <si>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</si>
  <si>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</si>
  <si>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</si>
  <si>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</si>
  <si>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</si>
  <si>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</si>
  <si>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</si>
  <si>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</si>
  <si>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</si>
  <si>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</si>
  <si>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</si>
  <si>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</si>
  <si>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</si>
  <si>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</si>
  <si>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</si>
  <si>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</si>
  <si>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</si>
  <si>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</si>
  <si>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</si>
  <si>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</si>
  <si>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</si>
  <si>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</si>
  <si>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</si>
  <si>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</si>
  <si>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</si>
  <si>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</si>
  <si>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</si>
  <si>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</si>
  <si>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</si>
  <si>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</si>
  <si>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</si>
  <si>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</si>
  <si>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</si>
  <si>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</si>
  <si>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</si>
  <si>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</si>
  <si>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</si>
  <si>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</si>
  <si>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</si>
  <si>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</si>
  <si>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</si>
  <si>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</si>
  <si>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</si>
  <si>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</si>
  <si>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</si>
  <si>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</si>
  <si>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</si>
  <si>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</si>
  <si>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</si>
  <si>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</si>
  <si>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</si>
  <si>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</si>
  <si>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</si>
  <si>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</si>
  <si>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</si>
  <si>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</si>
  <si>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</si>
  <si>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</si>
  <si>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</si>
  <si>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</si>
  <si>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</si>
  <si>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</si>
  <si>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</si>
  <si>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</si>
  <si>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</si>
  <si>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</si>
  <si>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</si>
  <si>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</si>
  <si>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</si>
  <si>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</si>
  <si>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</si>
  <si>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</si>
  <si>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</si>
  <si>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</si>
  <si>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</si>
  <si>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</si>
  <si>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</si>
  <si>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</si>
  <si>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</si>
  <si>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</si>
  <si>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</si>
  <si>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</si>
  <si>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</si>
  <si>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</si>
  <si>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</si>
  <si>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</si>
  <si>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</si>
  <si>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</si>
  <si>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</si>
  <si>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</si>
  <si>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</si>
  <si>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</si>
  <si>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</si>
  <si>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</si>
  <si>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</si>
  <si>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</si>
  <si>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</si>
  <si>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</si>
  <si>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</si>
  <si>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</si>
  <si>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</si>
  <si>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</si>
  <si>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</si>
  <si>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</si>
  <si>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</si>
  <si>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</si>
  <si>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</si>
  <si>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</si>
  <si>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</si>
  <si>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</si>
  <si>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</si>
  <si>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</si>
  <si>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</si>
  <si>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</si>
  <si>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</si>
  <si>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</si>
  <si>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</si>
  <si>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</si>
  <si>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</si>
  <si>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</si>
  <si>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</si>
  <si>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</si>
  <si>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</si>
  <si>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</si>
  <si>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</si>
  <si>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</si>
  <si>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</si>
  <si>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</si>
  <si>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</si>
  <si>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</si>
  <si>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</si>
  <si>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</si>
  <si>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</si>
  <si>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</si>
  <si>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</si>
  <si>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</si>
  <si>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</si>
  <si>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</si>
  <si>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</si>
  <si>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</si>
  <si>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</si>
  <si>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</si>
  <si>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</si>
  <si>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</si>
  <si>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</si>
  <si>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</si>
  <si>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</si>
  <si>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</si>
  <si>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</si>
  <si>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</si>
  <si>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</si>
  <si>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</si>
  <si>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</si>
  <si>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</si>
  <si>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</si>
  <si>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</si>
  <si>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</si>
  <si>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</si>
  <si>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</si>
  <si>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</si>
  <si>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</si>
  <si>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</si>
  <si>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</si>
  <si>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</si>
  <si>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</si>
  <si>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</si>
  <si>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</si>
  <si>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</si>
  <si>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</si>
  <si>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</si>
  <si>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</si>
  <si>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</si>
  <si>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</si>
  <si>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</si>
  <si>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</si>
  <si>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</si>
  <si>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</si>
  <si>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</si>
  <si>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</si>
  <si>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</si>
  <si>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</si>
  <si>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</si>
  <si>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</si>
  <si>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</si>
  <si>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</si>
  <si>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</si>
  <si>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</si>
  <si>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</si>
  <si>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</si>
  <si>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</si>
  <si>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</si>
  <si>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</si>
  <si>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</si>
  <si>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</si>
  <si>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</si>
  <si>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</si>
  <si>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</si>
  <si>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</si>
  <si>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</si>
  <si>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</si>
  <si>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</si>
  <si>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</si>
  <si>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</si>
  <si>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</si>
  <si>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</si>
  <si>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</si>
  <si>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</si>
  <si>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</si>
  <si>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</si>
  <si>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</si>
  <si>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</si>
  <si>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</si>
  <si>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</si>
  <si>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</si>
  <si>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</si>
  <si>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</si>
  <si>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</si>
  <si>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</si>
  <si>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</si>
  <si>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</si>
  <si>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</si>
  <si>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</si>
  <si>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</si>
  <si>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</si>
  <si>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</si>
  <si>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</si>
  <si>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</si>
  <si>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</si>
  <si>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</si>
  <si>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</si>
  <si>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</si>
  <si>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</si>
  <si>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</si>
  <si>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</si>
  <si>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</si>
  <si>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</si>
  <si>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</si>
  <si>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</si>
  <si>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</si>
  <si>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</si>
  <si>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</si>
  <si>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</si>
  <si>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</si>
  <si>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</si>
  <si>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</si>
  <si>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</si>
  <si>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</si>
  <si>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</si>
  <si>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</si>
  <si>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</si>
  <si>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</si>
  <si>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</si>
  <si>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</si>
  <si>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</si>
  <si>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</si>
  <si>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</si>
  <si>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</si>
  <si>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</si>
  <si>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</si>
  <si>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</si>
  <si>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</si>
  <si>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</si>
  <si>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</si>
  <si>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</si>
  <si>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</si>
  <si>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</si>
  <si>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</si>
  <si>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</si>
  <si>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</si>
  <si>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</si>
  <si>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</si>
  <si>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</si>
  <si>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</si>
  <si>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</si>
  <si>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</si>
  <si>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</si>
  <si>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</si>
  <si>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</si>
  <si>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</si>
  <si>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</si>
  <si>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</si>
  <si>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</si>
  <si>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</si>
  <si>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</si>
  <si>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</si>
  <si>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</si>
  <si>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</si>
  <si>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</si>
  <si>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</si>
  <si>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</si>
  <si>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</si>
  <si>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</si>
  <si>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</si>
  <si>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</si>
  <si>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</si>
  <si>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</si>
  <si>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</si>
  <si>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</si>
  <si>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</si>
  <si>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</si>
  <si>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</si>
  <si>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</si>
  <si>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</si>
  <si>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</si>
  <si>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</si>
  <si>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</si>
  <si>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</si>
  <si>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</si>
  <si>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</si>
  <si>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</si>
  <si>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</si>
  <si>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</si>
  <si>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</si>
  <si>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</si>
  <si>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</si>
  <si>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</si>
  <si>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</si>
  <si>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</si>
  <si>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</si>
  <si>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</si>
  <si>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</si>
  <si>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</si>
  <si>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</si>
  <si>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</si>
  <si>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</si>
  <si>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</si>
  <si>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</si>
  <si>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</si>
  <si>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</si>
  <si>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</si>
  <si>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</si>
  <si>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</si>
  <si>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</si>
  <si>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</si>
  <si>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</si>
  <si>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</si>
  <si>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</si>
  <si>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</si>
  <si>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</si>
  <si>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</si>
  <si>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</si>
  <si>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</si>
  <si>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</si>
  <si>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</si>
  <si>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</si>
  <si>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</si>
  <si>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</si>
  <si>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</si>
  <si>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</si>
  <si>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</si>
  <si>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</si>
  <si>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</si>
  <si>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</si>
  <si>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</si>
  <si>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</si>
  <si>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</si>
  <si>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</si>
  <si>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</si>
  <si>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</si>
  <si>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</si>
  <si>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</si>
  <si>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</si>
  <si>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</si>
  <si>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</si>
  <si>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</si>
  <si>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</si>
  <si>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</si>
  <si>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</si>
  <si>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</si>
  <si>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</si>
  <si>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</si>
  <si>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</si>
  <si>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</si>
  <si>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</si>
  <si>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</si>
  <si>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</si>
  <si>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</si>
  <si>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</si>
  <si>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</si>
  <si>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</si>
  <si>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</si>
  <si>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</si>
  <si>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</si>
  <si>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</si>
  <si>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</si>
  <si>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</si>
  <si>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</si>
  <si>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</si>
  <si>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</si>
  <si>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</si>
  <si>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</si>
  <si>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</si>
  <si>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</si>
  <si>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</si>
  <si>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</si>
  <si>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</si>
  <si>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</si>
  <si>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</si>
  <si>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</si>
  <si>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</si>
  <si>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</si>
  <si>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</si>
  <si>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</si>
  <si>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</si>
  <si>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</si>
  <si>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</si>
  <si>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</si>
  <si>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</si>
  <si>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</si>
  <si>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</si>
  <si>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</si>
  <si>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</si>
  <si>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</si>
  <si>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</si>
  <si>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</si>
  <si>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</si>
  <si>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</si>
  <si>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</si>
  <si>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</si>
  <si>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</si>
  <si>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</si>
  <si>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</si>
  <si>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</si>
  <si>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</si>
  <si>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</si>
  <si>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</si>
  <si>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</si>
  <si>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</si>
  <si>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</si>
  <si>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</si>
  <si>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</si>
  <si>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</si>
  <si>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</si>
  <si>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</si>
  <si>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</si>
  <si>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</si>
  <si>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</si>
  <si>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</si>
  <si>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</si>
  <si>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</si>
  <si>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</si>
  <si>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</si>
  <si>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</si>
  <si>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</si>
  <si>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</si>
  <si>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</si>
  <si>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</si>
  <si>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</si>
  <si>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</si>
  <si>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</si>
  <si>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</si>
  <si>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</si>
  <si>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</si>
  <si>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</si>
  <si>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</si>
  <si>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</si>
  <si>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</si>
  <si>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</si>
  <si>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</si>
  <si>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</si>
  <si>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</si>
  <si>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</si>
  <si>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</si>
  <si>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</si>
  <si>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</si>
  <si>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</si>
  <si>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</si>
  <si>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</si>
  <si>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</si>
  <si>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</si>
  <si>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</si>
  <si>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</si>
  <si>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</si>
  <si>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</si>
  <si>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</si>
  <si>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</si>
  <si>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</si>
  <si>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</si>
  <si>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</si>
  <si>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</si>
  <si>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</si>
  <si>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</si>
  <si>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</si>
  <si>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</si>
  <si>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</si>
  <si>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</si>
  <si>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</si>
  <si>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</si>
  <si>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</si>
  <si>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</si>
  <si>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</si>
  <si>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</si>
  <si>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</si>
  <si>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</si>
  <si>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</si>
  <si>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</si>
  <si>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</si>
  <si>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</si>
  <si>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</si>
  <si>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</si>
  <si>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</si>
  <si>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</si>
  <si>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</si>
  <si>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</si>
  <si>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</si>
  <si>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</si>
  <si>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</si>
  <si>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</si>
  <si>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</si>
  <si>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</si>
  <si>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</si>
  <si>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</si>
  <si>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</si>
  <si>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</si>
  <si>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</si>
  <si>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</si>
  <si>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</si>
  <si>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</si>
  <si>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</si>
  <si>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</si>
  <si>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</si>
  <si>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</si>
  <si>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</si>
  <si>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</si>
  <si>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</si>
  <si>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</si>
  <si>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</si>
  <si>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</si>
  <si>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</si>
  <si>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</si>
  <si>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</si>
  <si>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</si>
  <si>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</si>
  <si>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</si>
  <si>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</si>
  <si>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</si>
  <si>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</si>
  <si>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</si>
  <si>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</si>
  <si>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</si>
  <si>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</si>
  <si>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</si>
  <si>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</si>
  <si>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</si>
  <si>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</si>
  <si>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</si>
  <si>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</si>
  <si>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</si>
  <si>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</si>
  <si>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</si>
  <si>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</si>
  <si>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</si>
  <si>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</si>
  <si>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</si>
  <si>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</si>
  <si>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</si>
  <si>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</si>
  <si>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</si>
  <si>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</si>
  <si>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</si>
  <si>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</si>
  <si>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</si>
  <si>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</si>
  <si>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</si>
  <si>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</si>
  <si>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</si>
  <si>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</si>
  <si>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</si>
  <si>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</si>
  <si>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</si>
  <si>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</si>
  <si>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</si>
  <si>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</si>
  <si>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</si>
  <si>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</si>
  <si>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</si>
  <si>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</si>
  <si>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</si>
  <si>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</si>
  <si>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</si>
  <si>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</si>
  <si>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</si>
  <si>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</si>
  <si>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</si>
  <si>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</si>
  <si>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</si>
  <si>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</si>
  <si>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</si>
  <si>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</si>
  <si>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</si>
  <si>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</si>
  <si>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</si>
  <si>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</si>
  <si>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</si>
  <si>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</si>
  <si>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</si>
  <si>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</si>
  <si>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</si>
  <si>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</si>
  <si>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</si>
  <si>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</si>
  <si>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</si>
  <si>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</si>
  <si>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</si>
  <si>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</si>
  <si>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</si>
  <si>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</si>
  <si>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</si>
  <si>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</si>
  <si>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</si>
  <si>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</si>
  <si>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</si>
  <si>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</si>
  <si>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</si>
  <si>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</si>
  <si>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</si>
  <si>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</si>
  <si>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</si>
  <si>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</si>
  <si>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</si>
  <si>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</si>
  <si>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</si>
  <si>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</si>
  <si>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</si>
  <si>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</si>
  <si>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</si>
  <si>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</si>
  <si>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</si>
  <si>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</si>
  <si>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</si>
  <si>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</si>
  <si>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</si>
  <si>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</si>
  <si>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</si>
  <si>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</si>
  <si>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</si>
  <si>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</si>
  <si>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</si>
  <si>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</si>
  <si>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</si>
  <si>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</si>
  <si>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</si>
  <si>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</si>
  <si>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</si>
  <si>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</si>
  <si>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</si>
  <si>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</si>
  <si>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</si>
  <si>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</si>
  <si>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</si>
  <si>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</si>
  <si>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</si>
  <si>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</si>
  <si>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</si>
  <si>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</si>
  <si>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</si>
  <si>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</si>
  <si>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</si>
  <si>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</si>
  <si>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</si>
  <si>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</si>
  <si>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</si>
  <si>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</si>
  <si>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</si>
  <si>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</si>
  <si>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</si>
  <si>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</si>
  <si>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</si>
  <si>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</si>
  <si>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</si>
  <si>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</si>
  <si>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</si>
  <si>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</si>
  <si>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</si>
  <si>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</si>
  <si>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</si>
  <si>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</si>
  <si>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</si>
  <si>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</si>
  <si>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</si>
  <si>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</si>
  <si>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</si>
  <si>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</si>
  <si>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</si>
  <si>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</si>
  <si>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</si>
  <si>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</si>
  <si>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</si>
  <si>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</si>
  <si>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</si>
  <si>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</si>
  <si>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</si>
  <si>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</si>
  <si>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</si>
  <si>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</si>
  <si>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</si>
  <si>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</si>
  <si>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</si>
  <si>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</si>
  <si>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</si>
  <si>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</si>
  <si>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</si>
  <si>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</si>
  <si>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</si>
  <si>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</si>
  <si>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</si>
  <si>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</si>
  <si>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</si>
  <si>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</si>
  <si>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</si>
  <si>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</si>
  <si>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</si>
  <si>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</si>
  <si>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</si>
  <si>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</si>
  <si>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</si>
  <si>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</si>
  <si>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</si>
  <si>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</si>
  <si>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</si>
  <si>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</si>
  <si>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</si>
  <si>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</si>
  <si>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</si>
  <si>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</si>
  <si>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</si>
  <si>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</si>
  <si>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</si>
  <si>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</si>
  <si>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</si>
  <si>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</si>
  <si>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</si>
  <si>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</si>
  <si>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</si>
  <si>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</si>
  <si>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</si>
  <si>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</si>
  <si>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</si>
  <si>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</si>
  <si>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</si>
  <si>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</si>
  <si>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</si>
  <si>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</si>
  <si>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</si>
  <si>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</si>
  <si>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</si>
  <si>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</si>
  <si>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</si>
  <si>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</si>
  <si>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</si>
  <si>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</si>
  <si>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</si>
  <si>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</si>
  <si>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</si>
  <si>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</si>
  <si>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</si>
  <si>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</si>
  <si>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</si>
  <si>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</si>
  <si>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</si>
  <si>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</si>
  <si>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</si>
  <si>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</si>
  <si>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</si>
  <si>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</si>
  <si>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</si>
  <si>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</si>
  <si>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</si>
  <si>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</si>
  <si>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</si>
  <si>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</si>
  <si>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</si>
  <si>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</si>
  <si>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</si>
  <si>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</si>
  <si>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</si>
  <si>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</si>
  <si>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</si>
  <si>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</si>
  <si>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</si>
  <si>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</si>
  <si>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</si>
  <si>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</si>
  <si>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</si>
  <si>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</si>
  <si>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</si>
  <si>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</si>
  <si>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</si>
  <si>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</si>
  <si>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</si>
  <si>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</si>
  <si>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</si>
  <si>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</si>
  <si>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</si>
  <si>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</si>
  <si>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</si>
  <si>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</si>
  <si>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</si>
  <si>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</si>
  <si>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</si>
  <si>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</si>
  <si>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</si>
  <si>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</si>
  <si>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</si>
  <si>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</si>
  <si>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</si>
  <si>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</si>
  <si>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</si>
  <si>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</si>
  <si>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</si>
  <si>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</si>
  <si>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</si>
  <si>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</si>
  <si>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</si>
  <si>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</si>
  <si>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</si>
  <si>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</si>
  <si>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</si>
  <si>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</si>
  <si>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</si>
  <si>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</si>
  <si>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</si>
  <si>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</si>
  <si>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</si>
  <si>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</si>
  <si>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</si>
  <si>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</si>
  <si>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</si>
  <si>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</si>
  <si>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</si>
  <si>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</si>
  <si>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</si>
  <si>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</si>
  <si>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</si>
  <si>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</si>
  <si>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</si>
  <si>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</si>
  <si>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</si>
  <si>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</si>
  <si>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</si>
  <si>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</si>
  <si>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</si>
  <si>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</si>
  <si>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</si>
  <si>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</si>
  <si>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</si>
  <si>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</si>
  <si>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</si>
  <si>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</si>
  <si>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</si>
  <si>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</si>
  <si>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</si>
  <si>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</si>
  <si>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</si>
  <si>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</si>
  <si>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</si>
  <si>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</si>
  <si>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</si>
  <si>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</si>
  <si>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</si>
  <si>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</si>
  <si>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</si>
  <si>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</si>
  <si>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</si>
  <si>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</si>
  <si>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</si>
  <si>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</si>
  <si>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</si>
  <si>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</si>
  <si>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</si>
  <si>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</si>
  <si>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</si>
  <si>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</si>
  <si>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</si>
  <si>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</si>
  <si>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</si>
  <si>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</si>
  <si>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</si>
  <si>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</si>
  <si>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</si>
  <si>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</si>
  <si>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</si>
  <si>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</si>
  <si>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</si>
  <si>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</si>
  <si>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</si>
  <si>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</si>
  <si>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</si>
  <si>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</si>
  <si>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</si>
  <si>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</si>
  <si>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</si>
  <si>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</si>
  <si>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</si>
  <si>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</si>
  <si>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</si>
  <si>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</si>
  <si>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</si>
  <si>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</si>
  <si>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</si>
  <si>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</si>
  <si>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</si>
  <si>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</si>
  <si>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</si>
  <si>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</si>
  <si>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</si>
  <si>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</si>
  <si>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</si>
  <si>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</si>
  <si>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</si>
  <si>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</si>
  <si>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</si>
  <si>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</si>
  <si>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</si>
  <si>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</si>
  <si>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</si>
  <si>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</si>
  <si>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</si>
  <si>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</si>
  <si>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</si>
  <si>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</si>
  <si>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</si>
  <si>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</si>
  <si>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</si>
  <si>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</si>
  <si>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</si>
  <si>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</si>
  <si>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</si>
  <si>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</si>
  <si>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</si>
  <si>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</si>
  <si>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</si>
  <si>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</si>
  <si>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</si>
  <si>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</si>
  <si>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</si>
  <si>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</si>
  <si>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</si>
  <si>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</si>
  <si>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</si>
  <si>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</si>
  <si>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</si>
  <si>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</si>
  <si>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</si>
  <si>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</si>
  <si>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</si>
  <si>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</si>
  <si>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</si>
  <si>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</si>
  <si>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</si>
  <si>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</si>
  <si>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</si>
  <si>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</si>
  <si>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</si>
  <si>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</si>
  <si>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</si>
  <si>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</si>
  <si>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</si>
  <si>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</si>
  <si>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</si>
  <si>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</si>
  <si>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</si>
  <si>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</si>
  <si>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</si>
  <si>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</si>
  <si>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</si>
  <si>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</si>
  <si>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</si>
  <si>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</si>
  <si>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</si>
  <si>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</si>
  <si>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</si>
  <si>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</si>
  <si>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</si>
  <si>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</si>
  <si>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</si>
  <si>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</si>
  <si>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</si>
  <si>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</si>
  <si>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</si>
  <si>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</si>
  <si>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</si>
  <si>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</si>
  <si>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</si>
  <si>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</si>
  <si>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</si>
  <si>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</si>
  <si>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</si>
  <si>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</si>
  <si>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</si>
  <si>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</si>
  <si>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</si>
  <si>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</si>
  <si>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</si>
  <si>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</si>
  <si>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</si>
  <si>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</si>
  <si>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</si>
  <si>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</si>
  <si>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</si>
  <si>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</si>
  <si>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</si>
  <si>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</si>
  <si>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</si>
  <si>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</si>
  <si>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</si>
  <si>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</si>
  <si>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</si>
  <si>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</si>
  <si>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</si>
  <si>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</si>
  <si>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</si>
  <si>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</si>
  <si>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</si>
  <si>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</si>
  <si>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</si>
  <si>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</si>
  <si>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</si>
  <si>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</si>
  <si>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</si>
  <si>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</si>
  <si>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</si>
  <si>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</si>
  <si>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</si>
  <si>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</si>
  <si>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</si>
  <si>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</si>
  <si>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</si>
  <si>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</si>
  <si>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</si>
  <si>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</si>
  <si>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</si>
  <si>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</si>
  <si>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</si>
  <si>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</si>
  <si>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</si>
  <si>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</si>
  <si>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</si>
  <si>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</si>
  <si>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</si>
  <si>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</si>
  <si>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</si>
  <si>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</si>
  <si>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</si>
  <si>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</si>
  <si>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</si>
  <si>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</si>
  <si>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</si>
  <si>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</si>
  <si>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</si>
  <si>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</si>
  <si>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</si>
  <si>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</si>
  <si>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</si>
  <si>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</si>
  <si>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</si>
  <si>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</si>
  <si>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</si>
  <si>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</si>
  <si>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</si>
  <si>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</si>
  <si>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</si>
  <si>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</si>
  <si>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</si>
  <si>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</si>
  <si>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</si>
  <si>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</si>
  <si>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</si>
  <si>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</si>
  <si>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</si>
  <si>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</si>
  <si>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</si>
  <si>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</si>
  <si>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</si>
  <si>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</si>
  <si>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</si>
  <si>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</si>
  <si>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</si>
  <si>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</si>
  <si>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</si>
  <si>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</si>
  <si>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</si>
  <si>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</si>
  <si>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</si>
  <si>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</si>
  <si>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</si>
  <si>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</si>
  <si>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</si>
  <si>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</si>
  <si>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</si>
  <si>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</si>
  <si>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</si>
  <si>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</si>
  <si>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</si>
  <si>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</si>
  <si>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</si>
  <si>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</si>
  <si>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</si>
  <si>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</si>
  <si>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</si>
  <si>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</si>
  <si>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</si>
  <si>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</si>
  <si>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</si>
  <si>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</si>
  <si>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</si>
  <si>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</si>
  <si>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</si>
  <si>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</si>
  <si>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</si>
  <si>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</si>
  <si>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</si>
  <si>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</si>
  <si>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</si>
  <si>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</si>
  <si>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</si>
  <si>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</si>
  <si>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</si>
  <si>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</si>
  <si>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</si>
  <si>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</si>
  <si>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</si>
  <si>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</si>
  <si>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</si>
  <si>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</si>
  <si>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</si>
  <si>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</si>
  <si>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</si>
  <si>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</si>
  <si>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</si>
  <si>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</si>
  <si>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</si>
  <si>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</si>
  <si>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</si>
  <si>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</si>
  <si>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</si>
  <si>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</si>
  <si>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</si>
  <si>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</si>
  <si>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</si>
  <si>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</si>
  <si>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</si>
  <si>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</si>
  <si>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</si>
  <si>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</si>
  <si>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</si>
  <si>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</si>
  <si>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</si>
  <si>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</si>
  <si>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</si>
  <si>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</si>
  <si>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</si>
  <si>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</si>
  <si>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</si>
  <si>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</si>
  <si>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</si>
  <si>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</si>
  <si>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</si>
  <si>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</si>
  <si>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</si>
  <si>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</si>
  <si>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</si>
  <si>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</si>
  <si>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</si>
  <si>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</si>
  <si>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</si>
  <si>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</si>
  <si>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</si>
  <si>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</si>
  <si>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</si>
  <si>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</si>
  <si>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</si>
  <si>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</si>
  <si>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</si>
  <si>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</si>
  <si>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</si>
  <si>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</si>
  <si>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</si>
  <si>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</si>
  <si>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</si>
  <si>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</si>
  <si>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</si>
  <si>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</si>
  <si>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</si>
  <si>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</si>
  <si>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</si>
  <si>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</si>
  <si>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</si>
  <si>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</si>
  <si>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</si>
  <si>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</si>
  <si>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</si>
  <si>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</si>
  <si>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</si>
  <si>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</si>
  <si>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</si>
  <si>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</si>
  <si>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</si>
  <si>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</si>
  <si>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</si>
  <si>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</si>
  <si>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</si>
  <si>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</si>
  <si>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</si>
  <si>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</si>
  <si>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</si>
  <si>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</si>
  <si>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</si>
  <si>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</si>
  <si>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</si>
  <si>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</si>
  <si>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</si>
  <si>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</si>
  <si>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</si>
  <si>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</si>
  <si>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</si>
  <si>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</si>
  <si>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</si>
  <si>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</si>
  <si>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</si>
  <si>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</si>
  <si>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</si>
  <si>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</si>
  <si>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</si>
  <si>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</si>
  <si>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</si>
  <si>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</si>
  <si>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</si>
  <si>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</si>
  <si>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</si>
  <si>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</si>
  <si>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</si>
  <si>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</si>
  <si>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</si>
  <si>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</si>
  <si>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</si>
  <si>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</si>
  <si>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</si>
  <si>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</si>
  <si>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</si>
  <si>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</si>
  <si>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</si>
  <si>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</si>
  <si>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</si>
  <si>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</si>
  <si>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</si>
  <si>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</si>
  <si>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</si>
  <si>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</si>
  <si>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</si>
  <si>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</si>
  <si>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</si>
  <si>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</si>
  <si>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</si>
  <si>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</si>
  <si>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</si>
  <si>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</si>
  <si>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</si>
  <si>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</si>
  <si>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</si>
  <si>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</si>
  <si>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</si>
  <si>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</si>
  <si>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</si>
  <si>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</si>
  <si>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</si>
  <si>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</si>
  <si>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</si>
  <si>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</si>
  <si>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</si>
  <si>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</si>
  <si>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</si>
  <si>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</si>
  <si>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</si>
  <si>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</si>
  <si>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</si>
  <si>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</si>
  <si>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</si>
  <si>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</si>
  <si>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</si>
  <si>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</si>
  <si>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</si>
  <si>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</si>
  <si>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</si>
  <si>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</si>
  <si>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</si>
  <si>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</si>
  <si>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</si>
  <si>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</si>
  <si>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</si>
  <si>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</si>
  <si>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</si>
  <si>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</si>
  <si>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</si>
  <si>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</si>
  <si>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</si>
  <si>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</si>
  <si>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</si>
  <si>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</si>
  <si>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</si>
  <si>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</si>
  <si>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</si>
  <si>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</si>
  <si>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</si>
  <si>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</si>
  <si>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</si>
  <si>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</si>
  <si>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</si>
  <si>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</si>
  <si>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</si>
  <si>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</si>
  <si>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</si>
  <si>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</si>
  <si>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</si>
  <si>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</si>
  <si>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</si>
  <si>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</si>
  <si>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</si>
  <si>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</si>
  <si>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</si>
  <si>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</si>
  <si>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</si>
  <si>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</si>
  <si>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</si>
  <si>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</si>
  <si>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</si>
  <si>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</si>
  <si>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</si>
  <si>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</si>
  <si>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</si>
  <si>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</si>
  <si>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</si>
  <si>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</si>
  <si>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</si>
  <si>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</si>
  <si>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</si>
  <si>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</si>
  <si>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</si>
  <si>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</si>
  <si>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</si>
  <si>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</si>
  <si>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</si>
  <si>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</si>
  <si>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</si>
  <si>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</si>
  <si>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</si>
  <si>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</si>
  <si>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</si>
  <si>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</si>
  <si>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</si>
  <si>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</si>
  <si>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</si>
  <si>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</si>
  <si>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</si>
  <si>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</si>
  <si>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</si>
  <si>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</si>
  <si>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</si>
  <si>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</si>
  <si>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</si>
  <si>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</si>
  <si>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</si>
  <si>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</si>
  <si>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</si>
  <si>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</si>
  <si>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</si>
  <si>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</si>
  <si>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</si>
  <si>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</si>
  <si>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</si>
  <si>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</si>
  <si>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</si>
  <si>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</si>
  <si>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</si>
  <si>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</si>
  <si>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</si>
  <si>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</si>
  <si>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</si>
  <si>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</si>
  <si>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</si>
  <si>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</si>
  <si>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</si>
  <si>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</si>
  <si>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</si>
  <si>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</si>
  <si>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</si>
  <si>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</si>
  <si>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</si>
  <si>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</si>
  <si>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</si>
  <si>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</si>
  <si>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</si>
  <si>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</si>
  <si>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</si>
  <si>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</si>
  <si>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</si>
  <si>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</si>
  <si>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</si>
  <si>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</si>
  <si>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</si>
  <si>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</si>
  <si>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</si>
  <si>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</si>
  <si>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</si>
  <si>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</si>
  <si>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</si>
  <si>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</si>
  <si>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</si>
  <si>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</si>
  <si>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</si>
  <si>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</si>
  <si>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</si>
  <si>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</si>
  <si>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</si>
  <si>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</si>
  <si>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</si>
  <si>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</si>
  <si>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</si>
  <si>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</si>
  <si>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</si>
  <si>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</si>
  <si>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</si>
  <si>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</si>
  <si>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</si>
  <si>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</si>
  <si>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</si>
  <si>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</si>
  <si>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</si>
  <si>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</si>
  <si>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</si>
  <si>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</si>
  <si>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</si>
  <si>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</si>
  <si>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</si>
  <si>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</si>
  <si>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</si>
  <si>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</si>
  <si>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</si>
  <si>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</si>
  <si>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</si>
  <si>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</si>
  <si>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</si>
  <si>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</si>
  <si>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</si>
  <si>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</si>
  <si>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</si>
  <si>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</si>
  <si>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</si>
  <si>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</si>
  <si>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</si>
  <si>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</si>
  <si>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</si>
  <si>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</si>
  <si>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</si>
  <si>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</si>
  <si>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</si>
  <si>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</si>
  <si>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</si>
  <si>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</si>
  <si>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</si>
  <si>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</si>
  <si>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</si>
  <si>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</si>
  <si>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</si>
  <si>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</si>
  <si>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</si>
  <si>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</si>
  <si>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</si>
  <si>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</si>
  <si>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</si>
  <si>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</si>
  <si>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</si>
  <si>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</si>
  <si>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</si>
  <si>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</si>
  <si>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</si>
  <si>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</si>
  <si>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</si>
  <si>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</si>
  <si>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</si>
  <si>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</si>
  <si>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</si>
  <si>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</si>
  <si>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</si>
  <si>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</si>
  <si>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</si>
  <si>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</si>
  <si>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</si>
  <si>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</si>
  <si>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</si>
  <si>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</si>
  <si>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</si>
  <si>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</si>
  <si>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</si>
  <si>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</si>
  <si>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</si>
  <si>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</si>
  <si>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</si>
  <si>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</si>
  <si>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</si>
  <si>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</si>
  <si>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</si>
  <si>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</si>
  <si>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</si>
  <si>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</si>
  <si>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</si>
  <si>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</si>
  <si>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</si>
  <si>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</si>
  <si>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</si>
  <si>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</si>
  <si>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</si>
  <si>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</si>
  <si>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</si>
  <si>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</si>
  <si>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</si>
  <si>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</si>
  <si>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</si>
  <si>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</si>
  <si>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</si>
  <si>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</si>
  <si>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</si>
  <si>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</si>
  <si>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</si>
  <si>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</si>
  <si>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</si>
  <si>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</si>
  <si>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</si>
  <si>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</si>
  <si>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</si>
  <si>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</si>
  <si>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</si>
  <si>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</si>
  <si>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</si>
  <si>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</si>
  <si>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</si>
  <si>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</si>
  <si>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</si>
  <si>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</si>
  <si>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</si>
  <si>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</si>
  <si>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</si>
  <si>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</si>
  <si>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</si>
  <si>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</si>
  <si>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</si>
  <si>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</si>
  <si>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</si>
  <si>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</si>
  <si>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</si>
  <si>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</si>
  <si>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</si>
  <si>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</si>
  <si>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</si>
  <si>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</si>
  <si>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</si>
  <si>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</si>
  <si>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</si>
  <si>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</si>
  <si>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</si>
  <si>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</si>
  <si>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</si>
  <si>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</si>
  <si>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</si>
  <si>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</si>
  <si>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</si>
  <si>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</si>
  <si>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</si>
  <si>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</si>
  <si>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</si>
  <si>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</si>
  <si>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</si>
  <si>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</si>
  <si>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</si>
  <si>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</si>
  <si>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</si>
  <si>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</si>
  <si>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</si>
  <si>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</si>
  <si>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</si>
  <si>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</si>
  <si>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</si>
  <si>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</si>
  <si>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</si>
  <si>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</si>
  <si>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</si>
  <si>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</si>
  <si>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</si>
  <si>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</si>
  <si>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</si>
  <si>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</si>
  <si>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</si>
  <si>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</si>
  <si>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</si>
  <si>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</si>
  <si>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</si>
  <si>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</si>
  <si>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</si>
  <si>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</si>
  <si>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</si>
  <si>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</si>
  <si>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</si>
  <si>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</si>
  <si>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</si>
  <si>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</si>
  <si>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</si>
  <si>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</si>
  <si>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</si>
  <si>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</si>
  <si>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</si>
  <si>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</si>
  <si>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</si>
  <si>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</si>
  <si>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</si>
  <si>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</si>
  <si>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</si>
  <si>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</si>
  <si>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</si>
  <si>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</si>
  <si>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</si>
  <si>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</si>
  <si>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</si>
  <si>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</si>
  <si>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</si>
  <si>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</si>
  <si>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</si>
  <si>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</si>
  <si>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</si>
  <si>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</si>
  <si>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</si>
  <si>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</si>
  <si>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</si>
  <si>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</si>
  <si>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</si>
  <si>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</si>
  <si>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</si>
  <si>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</si>
  <si>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</si>
  <si>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</si>
  <si>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</si>
  <si>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</si>
  <si>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</si>
  <si>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</si>
  <si>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</si>
  <si>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</si>
  <si>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</si>
  <si>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</si>
  <si>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</si>
  <si>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</si>
  <si>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</si>
  <si>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</si>
  <si>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</si>
  <si>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</si>
  <si>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</si>
  <si>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</si>
  <si>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</si>
  <si>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</si>
  <si>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</si>
  <si>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</si>
  <si>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</si>
  <si>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</si>
  <si>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</si>
  <si>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</si>
  <si>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</si>
  <si>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</si>
  <si>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</si>
  <si>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</si>
  <si>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</si>
  <si>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</si>
  <si>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</si>
  <si>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</si>
  <si>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</si>
  <si>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</si>
  <si>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</si>
  <si>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</si>
  <si>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</si>
  <si>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</si>
  <si>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</si>
  <si>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</si>
  <si>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</si>
  <si>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</si>
  <si>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</si>
  <si>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</si>
  <si>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</si>
  <si>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</si>
  <si>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</si>
  <si>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</si>
  <si>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</si>
  <si>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</si>
  <si>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</si>
  <si>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</si>
  <si>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</si>
  <si>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</si>
  <si>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</si>
  <si>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</si>
  <si>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</si>
  <si>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</si>
  <si>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</si>
  <si>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</si>
  <si>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</si>
  <si>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</si>
  <si>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</si>
  <si>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</si>
  <si>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</si>
  <si>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</si>
  <si>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</si>
  <si>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</si>
  <si>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</si>
  <si>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</si>
  <si>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</si>
  <si>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</si>
  <si>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</si>
  <si>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</si>
  <si>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</si>
  <si>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</si>
  <si>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</si>
  <si>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</si>
  <si>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</si>
  <si>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</si>
  <si>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</si>
  <si>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</si>
  <si>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</si>
  <si>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</si>
  <si>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</si>
  <si>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</si>
  <si>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</si>
  <si>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</si>
  <si>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</si>
  <si>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</si>
  <si>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</si>
  <si>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</si>
  <si>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</si>
  <si>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</si>
  <si>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</si>
  <si>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</si>
  <si>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</si>
  <si>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</si>
  <si>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</si>
  <si>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</si>
  <si>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</si>
  <si>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</si>
  <si>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</si>
  <si>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</si>
  <si>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</si>
  <si>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</si>
  <si>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</si>
  <si>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</si>
  <si>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</si>
  <si>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</si>
  <si>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</si>
  <si>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</si>
  <si>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</si>
  <si>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</si>
  <si>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</si>
  <si>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</si>
  <si>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</si>
  <si>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</si>
  <si>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</si>
  <si>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</si>
  <si>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</si>
  <si>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</si>
  <si>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</si>
  <si>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</si>
  <si>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</si>
  <si>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</si>
  <si>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</si>
  <si>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</si>
  <si>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</si>
  <si>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</si>
  <si>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</si>
  <si>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</si>
  <si>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</si>
  <si>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</si>
  <si>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</si>
  <si>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</si>
  <si>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</si>
  <si>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</si>
  <si>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</si>
  <si>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</si>
  <si>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</si>
  <si>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</si>
  <si>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</si>
  <si>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</si>
  <si>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</si>
  <si>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</si>
  <si>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</si>
  <si>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</si>
  <si>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</si>
  <si>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</si>
  <si>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</si>
  <si>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</si>
  <si>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</si>
  <si>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</si>
  <si>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</si>
  <si>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</si>
  <si>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</si>
  <si>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</si>
  <si>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</si>
  <si>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</si>
  <si>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</si>
  <si>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</si>
  <si>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</si>
  <si>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</si>
  <si>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</si>
  <si>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</si>
  <si>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</si>
  <si>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</si>
  <si>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</si>
  <si>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</si>
  <si>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</si>
  <si>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</si>
  <si>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</si>
  <si>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</si>
  <si>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</si>
  <si>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</si>
  <si>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</si>
  <si>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</si>
  <si>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</si>
  <si>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</si>
  <si>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</si>
  <si>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</si>
  <si>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</si>
  <si>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</si>
  <si>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</si>
  <si>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</si>
  <si>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</si>
  <si>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</si>
  <si>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</si>
  <si>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</si>
  <si>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</si>
  <si>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</si>
  <si>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</si>
  <si>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</si>
  <si>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</si>
  <si>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</si>
  <si>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</si>
  <si>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</si>
  <si>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</si>
  <si>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</si>
  <si>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</si>
  <si>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</si>
  <si>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</si>
  <si>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</si>
  <si>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</si>
  <si>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</si>
  <si>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</si>
  <si>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</si>
  <si>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</si>
  <si>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</si>
  <si>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</si>
  <si>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</si>
  <si>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</si>
  <si>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</si>
  <si>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</si>
  <si>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</si>
  <si>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</si>
  <si>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</si>
  <si>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</si>
  <si>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</si>
  <si>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</si>
  <si>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</si>
  <si>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</si>
  <si>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</si>
  <si>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</si>
  <si>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</si>
  <si>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</si>
  <si>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</si>
  <si>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</si>
  <si>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</si>
  <si>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</si>
  <si>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</si>
  <si>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</si>
  <si>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</si>
  <si>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</si>
  <si>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</si>
  <si>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</si>
  <si>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</si>
  <si>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</si>
  <si>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</si>
  <si>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</si>
  <si>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</si>
  <si>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</si>
  <si>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</si>
  <si>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</si>
  <si>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</si>
  <si>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</si>
  <si>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</si>
  <si>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</si>
  <si>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</si>
  <si>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</si>
  <si>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</si>
  <si>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</si>
  <si>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</si>
  <si>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</si>
  <si>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</si>
  <si>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</si>
  <si>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</si>
  <si>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</si>
  <si>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</si>
  <si>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</si>
  <si>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</si>
  <si>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</si>
  <si>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</si>
  <si>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</si>
  <si>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</si>
  <si>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</si>
  <si>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</si>
  <si>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</si>
  <si>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</si>
  <si>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</si>
  <si>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</si>
  <si>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</si>
  <si>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</si>
  <si>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</si>
  <si>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</si>
  <si>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</si>
  <si>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</si>
  <si>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</si>
  <si>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</si>
  <si>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</si>
  <si>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</si>
  <si>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</si>
  <si>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</si>
  <si>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</si>
  <si>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</si>
  <si>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</si>
  <si>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</si>
  <si>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</si>
  <si>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</si>
  <si>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</si>
  <si>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</si>
  <si>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</si>
  <si>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</si>
  <si>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</si>
  <si>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</si>
  <si>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</si>
  <si>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</si>
  <si>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</si>
  <si>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</si>
  <si>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</si>
  <si>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</si>
  <si>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</si>
  <si>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</si>
  <si>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</si>
  <si>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</si>
  <si>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</si>
  <si>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</si>
  <si>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</si>
  <si>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</si>
  <si>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</si>
  <si>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</si>
  <si>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</si>
  <si>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</si>
  <si>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</si>
  <si>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</si>
  <si>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</si>
  <si>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</si>
  <si>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</si>
  <si>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</si>
  <si>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</si>
  <si>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</si>
  <si>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</si>
  <si>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</si>
  <si>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</si>
  <si>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</si>
  <si>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</si>
  <si>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</si>
  <si>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</si>
  <si>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</si>
  <si>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</si>
  <si>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</si>
  <si>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</si>
  <si>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</si>
  <si>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</si>
  <si>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</si>
  <si>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</si>
  <si>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</si>
  <si>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</si>
  <si>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</si>
  <si>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</si>
  <si>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</si>
  <si>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</si>
  <si>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</si>
  <si>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</si>
  <si>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</si>
  <si>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</si>
  <si>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</si>
  <si>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</si>
  <si>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</si>
  <si>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</si>
  <si>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</si>
  <si>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</si>
  <si>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</si>
  <si>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</si>
  <si>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</si>
  <si>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</si>
  <si>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</si>
  <si>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</si>
  <si>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</si>
  <si>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</si>
  <si>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</si>
  <si>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</si>
  <si>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</si>
  <si>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</si>
  <si>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</si>
  <si>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</si>
  <si>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</si>
  <si>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</si>
  <si>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</si>
  <si>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</si>
  <si>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</si>
  <si>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</si>
  <si>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</si>
  <si>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</si>
  <si>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</si>
  <si>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</si>
  <si>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</si>
  <si>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</si>
  <si>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</si>
  <si>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</si>
  <si>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</si>
  <si>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</si>
  <si>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</si>
  <si>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</si>
  <si>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</si>
  <si>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</si>
  <si>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</si>
  <si>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</si>
  <si>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</si>
  <si>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</si>
  <si>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</si>
  <si>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</si>
  <si>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</si>
  <si>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</si>
  <si>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</si>
  <si>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</si>
  <si>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</si>
  <si>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</si>
  <si>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</si>
  <si>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</si>
  <si>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</si>
  <si>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</si>
  <si>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</si>
  <si>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</si>
  <si>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</si>
  <si>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</si>
  <si>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</si>
  <si>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</si>
  <si>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</si>
  <si>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</si>
  <si>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</si>
  <si>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</si>
  <si>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</si>
  <si>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</si>
  <si>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</si>
  <si>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</si>
  <si>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</si>
  <si>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</si>
  <si>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</si>
  <si>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</si>
  <si>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</si>
  <si>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</si>
  <si>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</si>
  <si>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</si>
  <si>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</si>
  <si>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</si>
  <si>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</si>
  <si>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</si>
  <si>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</si>
  <si>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</si>
  <si>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</si>
  <si>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</si>
  <si>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</si>
  <si>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</si>
  <si>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</si>
  <si>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</si>
  <si>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</si>
  <si>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</si>
  <si>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</si>
  <si>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</si>
  <si>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</si>
  <si>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</si>
  <si>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</si>
  <si>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</si>
  <si>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</si>
  <si>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</si>
  <si>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</si>
  <si>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</si>
  <si>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</si>
  <si>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</si>
  <si>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</si>
  <si>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</si>
  <si>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</si>
  <si>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</si>
  <si>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</si>
  <si>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</si>
  <si>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</si>
  <si>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</si>
  <si>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</si>
  <si>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</si>
  <si>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</si>
  <si>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</si>
  <si>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</si>
  <si>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</si>
  <si>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</si>
  <si>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</si>
  <si>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</si>
  <si>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</si>
  <si>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</si>
  <si>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</si>
  <si>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</si>
  <si>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</si>
  <si>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</si>
  <si>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</si>
  <si>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</si>
  <si>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</si>
  <si>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</si>
  <si>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</si>
  <si>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</si>
  <si>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</si>
  <si>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</si>
  <si>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</si>
  <si>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</si>
  <si>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</si>
  <si>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</si>
  <si>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</si>
  <si>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</si>
  <si>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</si>
  <si>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</si>
  <si>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</si>
  <si>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</si>
  <si>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</si>
  <si>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</si>
  <si>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</si>
  <si>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</si>
  <si>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</si>
  <si>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</si>
  <si>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</si>
  <si>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</si>
  <si>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</si>
  <si>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</si>
  <si>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</si>
  <si>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</si>
  <si>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</si>
  <si>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</si>
  <si>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</si>
  <si>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</si>
  <si>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</si>
  <si>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</si>
  <si>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</si>
  <si>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</si>
  <si>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</si>
  <si>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</si>
  <si>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</si>
  <si>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</si>
  <si>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</si>
  <si>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</si>
  <si>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</si>
  <si>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</si>
  <si>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</si>
  <si>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</si>
  <si>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</si>
  <si>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</si>
  <si>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</si>
  <si>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</si>
  <si>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</si>
  <si>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</si>
  <si>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</si>
  <si>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</si>
  <si>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</si>
  <si>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</si>
  <si>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</si>
  <si>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</si>
  <si>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</si>
  <si>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</si>
  <si>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</si>
  <si>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</si>
  <si>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</si>
  <si>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</si>
  <si>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</si>
  <si>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</si>
  <si>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</si>
  <si>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</si>
  <si>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</si>
  <si>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</si>
  <si>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</si>
  <si>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</si>
  <si>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</si>
  <si>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</si>
  <si>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</si>
  <si>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</si>
  <si>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</si>
  <si>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</si>
  <si>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</si>
  <si>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</si>
  <si>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</si>
  <si>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</si>
  <si>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</si>
  <si>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</si>
  <si>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</si>
  <si>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</si>
  <si>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</si>
  <si>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</si>
  <si>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</si>
  <si>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</si>
  <si>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</si>
  <si>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</si>
  <si>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</si>
  <si>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</si>
  <si>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</si>
  <si>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</si>
  <si>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</si>
  <si>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</si>
  <si>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</si>
  <si>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</si>
  <si>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</si>
  <si>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</si>
  <si>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</si>
  <si>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</si>
  <si>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</si>
  <si>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</si>
  <si>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</si>
  <si>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</si>
  <si>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</si>
  <si>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</si>
  <si>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</si>
  <si>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</si>
  <si>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</si>
  <si>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</si>
  <si>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</si>
  <si>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</si>
  <si>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</si>
  <si>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</si>
  <si>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</si>
  <si>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</si>
  <si>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</si>
  <si>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</si>
  <si>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</si>
  <si>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</si>
  <si>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</si>
  <si>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</si>
  <si>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</si>
  <si>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</si>
  <si>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</si>
  <si>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</si>
  <si>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</si>
  <si>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</si>
  <si>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</si>
  <si>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</si>
  <si>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</si>
  <si>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</si>
  <si>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</si>
  <si>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</si>
  <si>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</si>
  <si>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</si>
  <si>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</si>
  <si>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</si>
  <si>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</si>
  <si>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</si>
  <si>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</si>
  <si>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</si>
  <si>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</si>
  <si>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</si>
  <si>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</si>
  <si>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</si>
  <si>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</si>
  <si>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</si>
  <si>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</si>
  <si>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</si>
  <si>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</si>
  <si>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</si>
  <si>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</si>
  <si>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</si>
  <si>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</si>
  <si>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</si>
  <si>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</si>
  <si>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</si>
  <si>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</si>
  <si>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</si>
  <si>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</si>
  <si>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</si>
  <si>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</si>
  <si>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</si>
  <si>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</si>
  <si>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</si>
  <si>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</si>
  <si>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</si>
  <si>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</si>
  <si>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</si>
  <si>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</si>
  <si>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</si>
  <si>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</si>
  <si>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</si>
  <si>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</si>
  <si>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</si>
  <si>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</si>
  <si>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</si>
  <si>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</si>
  <si>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</si>
  <si>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</si>
  <si>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</si>
  <si>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</si>
  <si>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</si>
  <si>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</si>
  <si>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</si>
  <si>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</si>
  <si>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</si>
  <si>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</si>
  <si>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</si>
  <si>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</si>
  <si>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</si>
  <si>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</si>
  <si>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</si>
  <si>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</si>
  <si>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</si>
  <si>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</si>
  <si>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</si>
  <si>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</si>
  <si>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</si>
  <si>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</si>
  <si>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</si>
  <si>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</si>
  <si>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</si>
  <si>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</si>
  <si>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</si>
  <si>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</si>
  <si>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</si>
  <si>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</si>
  <si>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</si>
  <si>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</si>
  <si>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</si>
  <si>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</si>
  <si>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</si>
  <si>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</si>
  <si>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</si>
  <si>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</si>
  <si>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</si>
  <si>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</si>
  <si>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</si>
  <si>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</si>
  <si>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</si>
  <si>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</si>
  <si>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</si>
  <si>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</si>
  <si>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</si>
  <si>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</si>
  <si>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</si>
  <si>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</si>
  <si>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</si>
  <si>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</si>
  <si>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</si>
  <si>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</si>
  <si>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</si>
  <si>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</si>
  <si>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</si>
  <si>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</si>
  <si>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</si>
  <si>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</si>
  <si>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</si>
  <si>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</si>
  <si>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</si>
  <si>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</si>
  <si>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</si>
  <si>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</si>
  <si>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</si>
  <si>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</si>
  <si>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</si>
  <si>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</si>
  <si>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</si>
  <si>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</si>
  <si>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</si>
  <si>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</si>
  <si>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</si>
  <si>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</si>
  <si>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</si>
  <si>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</si>
  <si>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</si>
  <si>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</si>
  <si>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</si>
  <si>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</si>
  <si>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</si>
  <si>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</si>
  <si>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</si>
  <si>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</si>
  <si>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</si>
  <si>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</si>
  <si>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</si>
  <si>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</si>
  <si>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</si>
  <si>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</si>
  <si>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</si>
  <si>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</si>
  <si>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</si>
  <si>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</si>
  <si>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</si>
  <si>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</si>
  <si>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</si>
  <si>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</si>
  <si>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</si>
  <si>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</si>
  <si>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</si>
  <si>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</si>
  <si>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</si>
  <si>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</si>
  <si>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</si>
  <si>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</si>
  <si>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</si>
  <si>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</si>
  <si>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</si>
  <si>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</si>
  <si>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</si>
  <si>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</si>
  <si>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</si>
  <si>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</si>
  <si>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</si>
  <si>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</si>
  <si>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</si>
  <si>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</si>
  <si>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</si>
  <si>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</si>
  <si>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</si>
  <si>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</si>
  <si>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</si>
  <si>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</si>
  <si>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</si>
  <si>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</si>
  <si>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</si>
  <si>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</si>
  <si>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</si>
  <si>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</si>
  <si>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</si>
  <si>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</si>
  <si>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</si>
  <si>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</si>
  <si>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</si>
  <si>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</si>
  <si>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</si>
  <si>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</si>
  <si>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</si>
  <si>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</si>
  <si>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</si>
  <si>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</si>
  <si>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</si>
  <si>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</si>
  <si>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</si>
  <si>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</si>
  <si>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</si>
  <si>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</si>
  <si>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</si>
  <si>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</si>
  <si>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</si>
  <si>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</si>
  <si>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</si>
  <si>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</si>
  <si>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</si>
  <si>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</si>
  <si>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</si>
  <si>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</si>
  <si>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</si>
  <si>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</si>
  <si>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</si>
  <si>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</si>
  <si>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</si>
  <si>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</si>
  <si>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</si>
  <si>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</si>
  <si>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</si>
  <si>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</si>
  <si>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</si>
  <si>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</si>
  <si>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</si>
  <si>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</si>
  <si>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</si>
  <si>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</si>
  <si>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</si>
  <si>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</si>
  <si>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</si>
  <si>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</si>
  <si>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</si>
  <si>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</si>
  <si>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</si>
  <si>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</si>
  <si>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</si>
  <si>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</si>
  <si>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</si>
  <si>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</si>
  <si>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</si>
  <si>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</si>
  <si>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</si>
  <si>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</si>
  <si>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</si>
  <si>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</si>
  <si>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</si>
  <si>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</si>
  <si>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</si>
  <si>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</si>
  <si>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</si>
  <si>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</si>
  <si>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</si>
  <si>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</si>
  <si>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</si>
  <si>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</si>
  <si>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</si>
  <si>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</si>
  <si>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</si>
  <si>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</si>
  <si>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</si>
  <si>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</si>
  <si>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</si>
  <si>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</si>
  <si>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</si>
  <si>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</si>
  <si>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</si>
  <si>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</si>
  <si>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</si>
  <si>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</si>
  <si>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</si>
  <si>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</si>
  <si>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</si>
  <si>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</si>
  <si>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</si>
  <si>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</si>
  <si>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</si>
  <si>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</si>
  <si>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</si>
  <si>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</si>
  <si>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</si>
  <si>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</si>
  <si>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</si>
  <si>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</si>
  <si>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</si>
  <si>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</si>
  <si>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</si>
  <si>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</si>
  <si>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</si>
  <si>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</si>
  <si>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</si>
  <si>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</si>
  <si>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</si>
  <si>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</si>
  <si>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</si>
  <si>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</si>
  <si>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</si>
  <si>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</si>
  <si>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</si>
  <si>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</si>
  <si>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</si>
  <si>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</si>
  <si>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</si>
  <si>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</si>
  <si>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</si>
  <si>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</si>
  <si>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</si>
  <si>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</si>
  <si>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</si>
  <si>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</si>
  <si>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</si>
  <si>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</si>
  <si>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</si>
  <si>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</si>
  <si>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</si>
  <si>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</si>
  <si>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</si>
  <si>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</si>
  <si>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</si>
  <si>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</si>
  <si>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</si>
  <si>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</si>
  <si>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</si>
  <si>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</si>
  <si>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</si>
  <si>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</si>
  <si>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</si>
  <si>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</si>
  <si>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</si>
  <si>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</si>
  <si>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</si>
  <si>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</si>
  <si>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</si>
  <si>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</si>
  <si>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</si>
  <si>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</si>
  <si>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</si>
  <si>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</si>
  <si>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</si>
  <si>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</si>
  <si>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</si>
  <si>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</si>
  <si>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</si>
  <si>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</si>
  <si>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</si>
  <si>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</si>
  <si>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</si>
  <si>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</si>
  <si>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</si>
  <si>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</si>
  <si>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</si>
  <si>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</si>
  <si>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</si>
  <si>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</si>
  <si>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</si>
  <si>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</si>
  <si>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</si>
  <si>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</si>
  <si>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</si>
  <si>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</si>
  <si>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</si>
  <si>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</si>
  <si>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</si>
  <si>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</si>
  <si>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</si>
  <si>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</si>
  <si>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</si>
  <si>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</si>
  <si>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</si>
  <si>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</si>
  <si>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</si>
  <si>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</si>
  <si>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</si>
  <si>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</si>
  <si>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</si>
  <si>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</si>
  <si>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</si>
  <si>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</si>
  <si>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</si>
  <si>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</si>
  <si>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</si>
  <si>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</si>
  <si>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</si>
  <si>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</si>
  <si>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</si>
  <si>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</si>
  <si>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</si>
  <si>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</si>
  <si>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</si>
  <si>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</si>
  <si>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</si>
  <si>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</si>
  <si>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</si>
  <si>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</si>
  <si>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</si>
  <si>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</si>
  <si>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</si>
  <si>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</si>
  <si>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</si>
  <si>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</si>
  <si>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</si>
  <si>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</si>
  <si>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</si>
  <si>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</si>
  <si>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</si>
  <si>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</si>
  <si>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</si>
  <si>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</si>
  <si>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</si>
  <si>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</si>
  <si>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</si>
  <si>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</si>
  <si>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</si>
  <si>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</si>
  <si>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</si>
  <si>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</si>
  <si>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</si>
  <si>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</si>
  <si>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</si>
  <si>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</si>
  <si>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</si>
  <si>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</si>
  <si>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</si>
  <si>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</si>
  <si>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</si>
  <si>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</si>
  <si>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</si>
  <si>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</si>
  <si>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</si>
  <si>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</si>
  <si>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</si>
  <si>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</si>
  <si>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</si>
  <si>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</si>
  <si>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</si>
  <si>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</si>
  <si>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</si>
  <si>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</si>
  <si>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</si>
  <si>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</si>
  <si>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</si>
  <si>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</si>
  <si>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</si>
  <si>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</si>
  <si>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</si>
  <si>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</si>
  <si>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</si>
  <si>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</si>
  <si>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</si>
  <si>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</si>
  <si>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</si>
  <si>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</si>
  <si>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</si>
  <si>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</si>
  <si>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</si>
  <si>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</si>
  <si>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</si>
  <si>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</si>
  <si>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</si>
  <si>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</si>
  <si>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</si>
  <si>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</si>
  <si>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</si>
  <si>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</si>
  <si>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</si>
  <si>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</si>
  <si>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</si>
  <si>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</si>
  <si>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</si>
  <si>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</si>
  <si>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</si>
  <si>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</si>
  <si>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</si>
  <si>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</si>
  <si>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</si>
  <si>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</si>
  <si>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</si>
  <si>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</si>
  <si>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</si>
  <si>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</si>
  <si>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</si>
  <si>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</si>
  <si>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</si>
  <si>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</si>
  <si>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</si>
  <si>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</si>
  <si>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</si>
  <si>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</si>
  <si>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</si>
  <si>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</si>
  <si>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</si>
  <si>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</si>
  <si>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</si>
  <si>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</si>
  <si>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</si>
  <si>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</si>
  <si>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</si>
  <si>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</si>
  <si>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</si>
  <si>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</si>
  <si>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</si>
  <si>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</si>
  <si>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</si>
  <si>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</si>
  <si>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</si>
  <si>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</si>
  <si>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</si>
  <si>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</si>
  <si>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</si>
  <si>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</si>
  <si>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</si>
  <si>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</si>
  <si>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</si>
  <si>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</si>
  <si>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</si>
  <si>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</si>
  <si>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</si>
  <si>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</si>
  <si>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</si>
  <si>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</si>
  <si>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</si>
  <si>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</si>
  <si>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</si>
  <si>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</si>
  <si>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</si>
  <si>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</si>
  <si>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</si>
  <si>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</si>
  <si>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</si>
  <si>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</si>
  <si>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</si>
  <si>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</si>
  <si>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</si>
  <si>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</si>
  <si>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</si>
  <si>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</si>
  <si>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</si>
  <si>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</si>
  <si>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</si>
  <si>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</si>
  <si>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</si>
  <si>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</si>
  <si>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</si>
  <si>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</si>
  <si>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</si>
  <si>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</si>
  <si>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</si>
  <si>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</si>
  <si>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</si>
  <si>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</si>
  <si>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</si>
  <si>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</si>
  <si>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</si>
  <si>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</si>
  <si>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</si>
  <si>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</si>
  <si>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</si>
  <si>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</si>
  <si>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</si>
  <si>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</si>
  <si>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</si>
  <si>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</si>
  <si>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</si>
  <si>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</si>
  <si>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</si>
  <si>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</si>
  <si>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</si>
  <si>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</si>
  <si>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</si>
  <si>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</si>
  <si>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</si>
  <si>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</si>
  <si>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</si>
  <si>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</si>
  <si>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</si>
  <si>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</si>
  <si>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</si>
  <si>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</si>
  <si>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</si>
  <si>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</si>
  <si>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</si>
  <si>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</si>
  <si>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</si>
  <si>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</si>
  <si>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</si>
  <si>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</si>
  <si>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</si>
  <si>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</si>
  <si>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</si>
  <si>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</si>
  <si>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</si>
  <si>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</si>
  <si>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</si>
  <si>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</si>
  <si>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</si>
  <si>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</si>
  <si>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</si>
  <si>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</si>
  <si>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</si>
  <si>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</si>
  <si>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</si>
  <si>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</si>
  <si>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</si>
  <si>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</si>
  <si>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</si>
  <si>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</si>
  <si>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</si>
  <si>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</si>
  <si>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</si>
  <si>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</si>
  <si>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</si>
  <si>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</si>
  <si>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</si>
  <si>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</si>
  <si>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</si>
  <si>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</si>
  <si>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</si>
  <si>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</si>
  <si>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</si>
  <si>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</si>
  <si>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</si>
  <si>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</si>
  <si>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</si>
  <si>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</si>
  <si>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</si>
  <si>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</si>
  <si>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</si>
  <si>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</si>
  <si>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</si>
  <si>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</si>
  <si>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</si>
  <si>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</si>
  <si>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</si>
  <si>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</si>
  <si>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</si>
  <si>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</si>
  <si>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</si>
  <si>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</si>
  <si>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</si>
  <si>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</si>
  <si>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</si>
  <si>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</si>
  <si>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</si>
  <si>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</si>
  <si>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</si>
  <si>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</si>
  <si>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</si>
  <si>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</si>
  <si>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</si>
  <si>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</si>
  <si>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</si>
  <si>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</si>
  <si>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</si>
  <si>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</si>
  <si>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</si>
  <si>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</si>
  <si>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</si>
  <si>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</si>
  <si>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</si>
  <si>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</si>
  <si>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</si>
  <si>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</si>
  <si>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</si>
  <si>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</si>
  <si>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</si>
  <si>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</si>
  <si>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</si>
  <si>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</si>
  <si>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</si>
  <si>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</si>
  <si>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</si>
  <si>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</si>
  <si>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</si>
  <si>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</si>
  <si>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</si>
  <si>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</si>
  <si>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</si>
  <si>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</si>
  <si>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</si>
  <si>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</si>
  <si>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</si>
  <si>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</si>
  <si>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</si>
  <si>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</si>
  <si>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</si>
  <si>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</si>
  <si>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</si>
  <si>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</si>
  <si>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</si>
  <si>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</si>
  <si>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</si>
  <si>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</si>
  <si>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</si>
  <si>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</si>
  <si>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</si>
  <si>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</si>
  <si>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</si>
  <si>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</si>
  <si>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</si>
  <si>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</si>
  <si>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</si>
  <si>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</si>
  <si>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</si>
  <si>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</si>
  <si>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</si>
  <si>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</si>
  <si>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</si>
  <si>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</si>
  <si>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</si>
  <si>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</si>
  <si>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</si>
  <si>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</si>
  <si>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</si>
  <si>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</si>
  <si>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</si>
  <si>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</si>
  <si>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</si>
  <si>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</si>
  <si>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</si>
  <si>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</si>
  <si>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</si>
  <si>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</si>
  <si>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</si>
  <si>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</si>
  <si>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</si>
  <si>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</si>
  <si>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</si>
  <si>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</si>
  <si>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</si>
  <si>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</si>
  <si>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</si>
  <si>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</si>
  <si>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</si>
  <si>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</si>
  <si>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</si>
  <si>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</si>
  <si>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</si>
  <si>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</si>
  <si>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</si>
  <si>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</si>
  <si>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</si>
  <si>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</si>
  <si>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</si>
  <si>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</si>
  <si>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</si>
  <si>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</si>
  <si>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</si>
  <si>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</si>
  <si>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</si>
  <si>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</si>
  <si>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</si>
  <si>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</si>
  <si>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</si>
  <si>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</si>
  <si>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</si>
  <si>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</si>
  <si>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</si>
  <si>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</si>
  <si>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</si>
  <si>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</si>
  <si>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</si>
  <si>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</si>
  <si>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</si>
  <si>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</si>
  <si>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</si>
  <si>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</si>
  <si>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</si>
  <si>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</si>
  <si>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</si>
  <si>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</si>
  <si>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</si>
  <si>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</si>
  <si>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</si>
  <si>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</si>
  <si>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</si>
  <si>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</si>
  <si>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</si>
  <si>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</si>
  <si>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</si>
  <si>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</si>
  <si>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</si>
  <si>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</si>
  <si>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</si>
  <si>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</si>
  <si>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</si>
  <si>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</si>
  <si>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</si>
  <si>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</si>
  <si>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</si>
  <si>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</si>
  <si>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</si>
  <si>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</si>
  <si>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</si>
  <si>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</si>
  <si>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</si>
  <si>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</si>
  <si>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</si>
  <si>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</si>
  <si>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</si>
  <si>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</si>
  <si>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</si>
  <si>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</si>
  <si>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</si>
  <si>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</si>
  <si>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</si>
  <si>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</si>
  <si>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</si>
  <si>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</si>
  <si>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</si>
  <si>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</si>
  <si>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</si>
  <si>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</si>
  <si>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</si>
  <si>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</si>
  <si>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</si>
  <si>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</si>
  <si>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</si>
  <si>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</si>
  <si>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</si>
  <si>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</si>
  <si>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</si>
  <si>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</si>
  <si>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</si>
  <si>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</si>
  <si>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</si>
  <si>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</si>
  <si>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</si>
  <si>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</si>
  <si>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</si>
  <si>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</si>
  <si>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</si>
  <si>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</si>
  <si>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</si>
  <si>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</si>
  <si>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</si>
  <si>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</si>
  <si>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</si>
  <si>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</si>
  <si>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</si>
  <si>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</si>
  <si>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</si>
  <si>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</si>
  <si>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</si>
  <si>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</si>
  <si>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</si>
  <si>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</si>
  <si>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</si>
  <si>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</si>
  <si>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</si>
  <si>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</si>
  <si>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</si>
  <si>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</si>
  <si>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</si>
  <si>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</si>
  <si>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</si>
  <si>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</si>
  <si>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</si>
  <si>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</si>
  <si>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</si>
  <si>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</si>
  <si>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</si>
  <si>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</si>
  <si>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</si>
  <si>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</si>
  <si>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</si>
  <si>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</si>
  <si>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</si>
  <si>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</si>
  <si>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</si>
  <si>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</si>
  <si>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</si>
  <si>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</si>
  <si>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</si>
  <si>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</si>
  <si>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</si>
  <si>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</si>
  <si>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</si>
  <si>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</si>
  <si>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</si>
  <si>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</si>
  <si>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</si>
  <si>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</si>
  <si>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</si>
  <si>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</si>
  <si>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</si>
  <si>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</si>
  <si>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</si>
  <si>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</si>
  <si>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</si>
  <si>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</si>
  <si>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</si>
  <si>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</si>
  <si>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</si>
  <si>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</si>
  <si>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</si>
  <si>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</si>
  <si>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</si>
  <si>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</si>
  <si>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</si>
  <si>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</si>
  <si>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</si>
  <si>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</si>
  <si>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</si>
  <si>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</si>
  <si>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</si>
  <si>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</si>
  <si>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</si>
  <si>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</si>
  <si>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</si>
  <si>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</si>
  <si>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</si>
  <si>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</si>
  <si>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</si>
  <si>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</si>
  <si>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</si>
  <si>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</si>
  <si>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</si>
  <si>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</si>
  <si>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</si>
  <si>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</si>
  <si>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</si>
  <si>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</si>
  <si>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</si>
  <si>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</si>
  <si>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</si>
  <si>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</si>
  <si>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</si>
  <si>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</si>
  <si>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</si>
  <si>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</si>
  <si>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</si>
  <si>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</si>
  <si>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</si>
  <si>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</si>
  <si>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</si>
  <si>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</si>
  <si>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</si>
  <si>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</si>
  <si>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</si>
  <si>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</si>
  <si>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</si>
  <si>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</si>
  <si>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</si>
  <si>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</si>
  <si>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</si>
  <si>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</si>
  <si>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</si>
  <si>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</si>
  <si>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</si>
  <si>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</si>
  <si>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</si>
  <si>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</si>
  <si>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</si>
  <si>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</si>
  <si>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</si>
  <si>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</si>
  <si>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</si>
  <si>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</si>
  <si>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</si>
  <si>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</si>
  <si>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</si>
  <si>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</si>
  <si>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</si>
  <si>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</si>
  <si>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</si>
  <si>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</si>
  <si>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</si>
  <si>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</si>
  <si>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</si>
  <si>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</si>
  <si>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</si>
  <si>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</si>
  <si>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</si>
  <si>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</si>
  <si>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</si>
  <si>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</si>
  <si>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</si>
  <si>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</si>
  <si>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</si>
  <si>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</si>
  <si>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</si>
  <si>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</si>
  <si>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</si>
  <si>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</si>
  <si>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</si>
  <si>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</si>
  <si>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</si>
  <si>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</si>
  <si>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</si>
  <si>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</si>
  <si>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</si>
  <si>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</si>
  <si>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</si>
  <si>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</si>
  <si>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</si>
  <si>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</si>
  <si>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</si>
  <si>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</si>
  <si>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</si>
  <si>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</si>
  <si>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</si>
  <si>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</si>
  <si>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</si>
  <si>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</si>
  <si>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</si>
  <si>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</si>
  <si>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</si>
  <si>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</si>
  <si>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</si>
  <si>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</si>
  <si>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</si>
  <si>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</si>
  <si>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</si>
  <si>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</si>
  <si>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</si>
  <si>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</si>
  <si>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</si>
  <si>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</si>
  <si>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</si>
  <si>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</si>
  <si>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</si>
  <si>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</si>
  <si>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</si>
  <si>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</si>
  <si>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</si>
  <si>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</si>
  <si>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</si>
  <si>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</si>
  <si>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</si>
  <si>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</si>
  <si>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</si>
  <si>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</si>
  <si>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</si>
  <si>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</si>
  <si>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</si>
  <si>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</si>
  <si>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</si>
  <si>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</si>
  <si>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</si>
  <si>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</si>
  <si>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</si>
  <si>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</si>
  <si>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</si>
  <si>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</si>
  <si>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</si>
  <si>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</si>
  <si>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</si>
  <si>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</si>
  <si>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</si>
  <si>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</si>
  <si>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</si>
  <si>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</si>
  <si>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</si>
  <si>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</si>
  <si>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</si>
  <si>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</si>
  <si>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</si>
  <si>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</si>
  <si>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</si>
  <si>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</si>
  <si>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</si>
  <si>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</si>
  <si>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</si>
  <si>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</si>
  <si>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</si>
  <si>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</si>
  <si>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</si>
  <si>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</si>
  <si>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</si>
  <si>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</si>
  <si>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</si>
  <si>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</si>
  <si>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</si>
  <si>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</si>
  <si>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</si>
  <si>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</si>
  <si>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</si>
  <si>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</si>
  <si>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</si>
  <si>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</si>
  <si>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</si>
  <si>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</si>
  <si>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</si>
  <si>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</si>
  <si>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</si>
  <si>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</si>
  <si>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</si>
  <si>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</si>
  <si>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</si>
  <si>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</si>
  <si>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</si>
  <si>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</si>
  <si>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</si>
  <si>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</si>
  <si>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</si>
  <si>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</si>
  <si>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</si>
  <si>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</si>
  <si>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</si>
  <si>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</si>
  <si>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</si>
  <si>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</si>
  <si>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</si>
  <si>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</si>
  <si>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</si>
  <si>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</si>
  <si>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</si>
  <si>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</si>
  <si>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</si>
  <si>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</si>
  <si>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</si>
  <si>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</si>
  <si>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</si>
  <si>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</si>
  <si>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</si>
  <si>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</si>
  <si>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</si>
  <si>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</si>
  <si>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</si>
  <si>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</si>
  <si>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</si>
  <si>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</si>
  <si>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</si>
  <si>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</si>
  <si>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</si>
  <si>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</si>
  <si>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</si>
  <si>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</si>
  <si>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</si>
  <si>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</si>
  <si>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</si>
  <si>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</si>
  <si>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</si>
  <si>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</si>
  <si>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</si>
  <si>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</si>
  <si>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</si>
  <si>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</si>
  <si>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</si>
  <si>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</si>
  <si>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</si>
  <si>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</si>
  <si>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</si>
  <si>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</si>
  <si>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</si>
  <si>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</si>
  <si>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</si>
  <si>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</si>
  <si>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</si>
  <si>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</si>
  <si>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</si>
  <si>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</si>
  <si>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</si>
  <si>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</si>
  <si>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</si>
  <si>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</si>
  <si>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</si>
  <si>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</si>
  <si>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</si>
  <si>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</si>
  <si>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</si>
  <si>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</si>
  <si>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</si>
  <si>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</si>
  <si>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</si>
  <si>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</si>
  <si>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</si>
  <si>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</si>
  <si>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</si>
  <si>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</si>
  <si>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</si>
  <si>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</si>
  <si>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</si>
  <si>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</si>
  <si>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</si>
  <si>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</si>
  <si>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</si>
  <si>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</si>
  <si>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</si>
  <si>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</si>
  <si>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</si>
  <si>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</si>
  <si>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</si>
  <si>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</si>
  <si>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</si>
  <si>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</si>
  <si>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</si>
  <si>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</si>
  <si>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</si>
  <si>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</si>
  <si>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</si>
  <si>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</si>
  <si>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</si>
  <si>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</si>
  <si>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</si>
  <si>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</si>
  <si>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</si>
  <si>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</si>
  <si>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</si>
  <si>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</si>
  <si>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</si>
  <si>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</si>
  <si>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</si>
  <si>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</si>
  <si>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</si>
  <si>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</si>
  <si>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</si>
  <si>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</si>
  <si>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</si>
  <si>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</si>
  <si>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</si>
  <si>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</si>
  <si>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</si>
  <si>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</si>
  <si>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</si>
  <si>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</si>
  <si>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</si>
  <si>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</si>
  <si>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</si>
  <si>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</si>
  <si>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</si>
  <si>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</si>
  <si>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</si>
  <si>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</si>
  <si>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</si>
  <si>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</si>
  <si>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</si>
  <si>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</si>
  <si>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</si>
  <si>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</si>
  <si>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</si>
  <si>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</si>
  <si>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</si>
  <si>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</si>
  <si>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</si>
  <si>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</si>
  <si>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</si>
  <si>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</si>
  <si>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</si>
  <si>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</si>
  <si>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</si>
  <si>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</si>
  <si>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</si>
  <si>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</si>
  <si>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</si>
  <si>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</si>
  <si>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</si>
  <si>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</si>
  <si>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</si>
  <si>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</si>
  <si>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</si>
  <si>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</si>
  <si>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</si>
  <si>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</si>
  <si>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</si>
  <si>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</si>
  <si>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</si>
  <si>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</si>
  <si>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</si>
  <si>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</si>
  <si>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</si>
  <si>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</si>
  <si>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</si>
  <si>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</si>
  <si>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</si>
  <si>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</si>
  <si>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</si>
  <si>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</si>
  <si>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</si>
  <si>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</si>
  <si>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</si>
  <si>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</si>
  <si>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</si>
  <si>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</si>
  <si>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</si>
  <si>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</si>
  <si>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</si>
  <si>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</si>
  <si>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</si>
  <si>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</si>
  <si>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</si>
  <si>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</si>
  <si>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</si>
  <si>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</si>
  <si>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</si>
  <si>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</si>
  <si>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</si>
  <si>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</si>
  <si>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</si>
  <si>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</si>
  <si>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</si>
  <si>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</si>
  <si>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</si>
  <si>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</si>
  <si>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</si>
  <si>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</si>
  <si>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</si>
  <si>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</si>
  <si>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</si>
  <si>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</si>
  <si>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</si>
  <si>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</si>
  <si>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</si>
  <si>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</si>
  <si>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</si>
  <si>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</si>
  <si>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</si>
  <si>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</si>
  <si>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</si>
  <si>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</si>
  <si>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</si>
  <si>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</si>
  <si>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</si>
  <si>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</si>
  <si>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</si>
  <si>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</si>
  <si>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</si>
  <si>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</si>
  <si>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</si>
  <si>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</si>
  <si>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</si>
  <si>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</si>
  <si>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</si>
  <si>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</si>
  <si>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</si>
  <si>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</si>
  <si>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</si>
  <si>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</si>
  <si>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</si>
  <si>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</si>
  <si>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</si>
  <si>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</si>
  <si>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</si>
  <si>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</si>
  <si>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</si>
  <si>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</si>
  <si>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</si>
  <si>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</si>
  <si>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</si>
  <si>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</si>
  <si>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</si>
  <si>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</si>
  <si>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</si>
  <si>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</si>
  <si>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</si>
  <si>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</si>
  <si>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</si>
  <si>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</si>
  <si>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</si>
  <si>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</si>
  <si>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</si>
  <si>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</si>
  <si>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</si>
  <si>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</si>
  <si>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</si>
  <si>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</si>
  <si>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</si>
  <si>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</si>
  <si>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</si>
  <si>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</si>
  <si>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</si>
  <si>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</si>
  <si>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</si>
  <si>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</si>
  <si>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</si>
  <si>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</si>
  <si>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</si>
  <si>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</si>
  <si>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</si>
  <si>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</si>
  <si>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</si>
  <si>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</si>
  <si>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</si>
  <si>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</si>
  <si>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</si>
  <si>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</si>
  <si>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</si>
  <si>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</si>
  <si>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</si>
  <si>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</si>
  <si>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</si>
  <si>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</si>
  <si>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</si>
  <si>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</si>
  <si>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</si>
  <si>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</si>
  <si>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</si>
  <si>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</si>
  <si>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</si>
  <si>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</si>
  <si>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</si>
  <si>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</si>
  <si>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</si>
  <si>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</si>
  <si>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</si>
  <si>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</si>
  <si>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</si>
  <si>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</si>
  <si>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</si>
  <si>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</si>
  <si>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</si>
  <si>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</si>
  <si>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</si>
  <si>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</si>
  <si>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</si>
  <si>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</si>
  <si>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</si>
  <si>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</si>
  <si>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</si>
  <si>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</si>
  <si>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</si>
  <si>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</si>
  <si>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</si>
  <si>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</si>
  <si>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</si>
  <si>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</si>
  <si>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</si>
  <si>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</si>
  <si>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</si>
  <si>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</si>
  <si>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</si>
  <si>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</si>
  <si>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</si>
  <si>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</si>
  <si>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</si>
  <si>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</si>
  <si>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</si>
  <si>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</si>
  <si>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</si>
  <si>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</si>
  <si>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</si>
  <si>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</si>
  <si>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</si>
  <si>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</si>
  <si>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</si>
  <si>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</si>
  <si>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</si>
  <si>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</si>
  <si>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</si>
  <si>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</si>
  <si>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</si>
  <si>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</si>
  <si>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</si>
  <si>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</si>
  <si>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</si>
  <si>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</si>
  <si>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</si>
  <si>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</si>
  <si>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</si>
  <si>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</si>
  <si>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</si>
  <si>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</si>
  <si>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</si>
  <si>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</si>
  <si>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</si>
  <si>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</si>
  <si>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</si>
  <si>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</si>
  <si>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</si>
  <si>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</si>
  <si>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</si>
  <si>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</si>
  <si>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</si>
  <si>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</si>
  <si>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</si>
  <si>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</si>
  <si>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</si>
  <si>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</si>
  <si>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</si>
  <si>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</si>
  <si>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</si>
  <si>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</si>
  <si>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</si>
  <si>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</si>
  <si>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</si>
  <si>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</si>
  <si>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</si>
  <si>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</si>
  <si>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</si>
  <si>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</si>
  <si>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</si>
  <si>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</si>
  <si>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</si>
  <si>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</si>
  <si>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</si>
  <si>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</si>
  <si>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</si>
  <si>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</si>
  <si>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</si>
  <si>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</si>
  <si>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</si>
  <si>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</si>
  <si>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</si>
  <si>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</si>
  <si>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</si>
  <si>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</si>
  <si>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</si>
  <si>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</si>
  <si>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</si>
  <si>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</si>
  <si>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</si>
  <si>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</si>
  <si>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</si>
  <si>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</si>
  <si>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</si>
  <si>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</si>
  <si>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</si>
  <si>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</si>
  <si>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</si>
  <si>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</si>
  <si>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</si>
  <si>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</si>
  <si>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</si>
  <si>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</si>
  <si>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</si>
  <si>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</si>
  <si>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</si>
  <si>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</si>
  <si>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</si>
  <si>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</si>
  <si>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</si>
  <si>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</si>
  <si>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</si>
  <si>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</si>
  <si>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</si>
  <si>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</si>
  <si>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</si>
  <si>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</si>
  <si>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</si>
  <si>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</si>
  <si>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</si>
  <si>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</si>
  <si>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</si>
  <si>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</si>
  <si>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</si>
  <si>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</si>
  <si>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</si>
  <si>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</si>
  <si>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</si>
  <si>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</si>
  <si>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</si>
  <si>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</si>
  <si>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</si>
  <si>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</si>
  <si>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</si>
  <si>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</si>
  <si>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</si>
  <si>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</si>
  <si>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</si>
  <si>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</si>
  <si>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</si>
  <si>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</si>
  <si>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</si>
  <si>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</si>
  <si>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</si>
  <si>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</si>
  <si>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</si>
  <si>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</si>
  <si>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</si>
  <si>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</si>
  <si>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</si>
  <si>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</si>
  <si>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</si>
  <si>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</si>
  <si>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</si>
  <si>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</si>
  <si>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</si>
  <si>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</si>
  <si>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</si>
  <si>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</si>
  <si>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</si>
  <si>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</si>
  <si>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</si>
  <si>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</si>
  <si>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</si>
  <si>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</si>
  <si>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</si>
  <si>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</si>
  <si>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</si>
  <si>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</si>
  <si>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</si>
  <si>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</si>
  <si>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</si>
  <si>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</si>
  <si>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</si>
  <si>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</si>
  <si>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</si>
  <si>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</si>
  <si>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</si>
  <si>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</si>
  <si>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</si>
  <si>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</si>
  <si>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</si>
  <si>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</si>
  <si>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</si>
  <si>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</si>
  <si>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</si>
  <si>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</si>
  <si>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</si>
  <si>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</si>
  <si>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</si>
  <si>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</si>
  <si>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</si>
  <si>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</si>
  <si>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</si>
  <si>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</si>
  <si>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</si>
  <si>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</si>
  <si>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</si>
  <si>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</si>
  <si>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</si>
  <si>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</si>
  <si>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</si>
  <si>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</si>
  <si>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</si>
  <si>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</si>
  <si>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</si>
  <si>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</si>
  <si>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</si>
  <si>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</si>
  <si>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</si>
  <si>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</si>
  <si>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</si>
  <si>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</si>
  <si>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</si>
  <si>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</si>
  <si>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</si>
  <si>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</si>
  <si>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</si>
  <si>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</si>
  <si>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</si>
  <si>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</si>
  <si>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</si>
  <si>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</si>
  <si>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</si>
  <si>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</si>
  <si>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</si>
  <si>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</si>
  <si>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</si>
  <si>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</si>
  <si>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</si>
  <si>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</si>
  <si>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</si>
  <si>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</si>
  <si>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</si>
  <si>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</si>
  <si>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</si>
  <si>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</si>
  <si>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</si>
  <si>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</si>
  <si>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</si>
  <si>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</si>
  <si>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</si>
  <si>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</si>
  <si>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</si>
  <si>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</si>
  <si>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</si>
  <si>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</si>
  <si>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</si>
  <si>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</si>
  <si>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</si>
  <si>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</si>
  <si>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</si>
  <si>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</si>
  <si>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</si>
  <si>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</si>
  <si>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</si>
  <si>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</si>
  <si>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</si>
  <si>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</si>
  <si>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</si>
  <si>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</si>
  <si>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</si>
  <si>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</si>
  <si>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</si>
  <si>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</si>
  <si>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</si>
  <si>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</si>
  <si>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</si>
  <si>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</si>
  <si>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</si>
  <si>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</si>
  <si>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</si>
  <si>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</si>
  <si>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</si>
  <si>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</si>
  <si>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</si>
  <si>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</si>
  <si>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</si>
  <si>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</si>
  <si>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</si>
  <si>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</si>
  <si>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</si>
  <si>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</si>
  <si>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</si>
  <si>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</si>
  <si>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</si>
  <si>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</si>
  <si>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</si>
  <si>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</si>
  <si>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</si>
  <si>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</si>
  <si>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</si>
  <si>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</si>
  <si>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</si>
  <si>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</si>
  <si>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</si>
  <si>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</si>
  <si>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</si>
  <si>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</si>
  <si>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</si>
  <si>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</si>
  <si>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</si>
  <si>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</si>
  <si>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</si>
  <si>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</si>
  <si>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</si>
  <si>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</si>
  <si>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</si>
  <si>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</si>
  <si>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</si>
  <si>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</si>
  <si>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</si>
  <si>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</si>
  <si>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</si>
  <si>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</si>
  <si>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</si>
  <si>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</si>
  <si>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</si>
  <si>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</si>
  <si>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</si>
  <si>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</si>
  <si>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</si>
  <si>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</si>
  <si>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</si>
  <si>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</si>
  <si>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</si>
  <si>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</si>
  <si>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</si>
  <si>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</si>
  <si>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</si>
  <si>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</si>
  <si>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</si>
  <si>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</si>
  <si>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</si>
  <si>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</si>
  <si>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</si>
  <si>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</si>
  <si>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</si>
  <si>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</si>
  <si>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</si>
  <si>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</si>
  <si>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</si>
  <si>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</si>
  <si>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</si>
  <si>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</si>
  <si>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</si>
  <si>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</si>
  <si>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</si>
  <si>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</si>
  <si>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</si>
  <si>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</si>
  <si>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</si>
  <si>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</si>
  <si>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</si>
  <si>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</si>
  <si>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</si>
  <si>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</si>
  <si>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</si>
  <si>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</si>
  <si>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</si>
  <si>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</si>
  <si>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</si>
  <si>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</si>
  <si>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</si>
  <si>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</si>
  <si>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</si>
  <si>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</si>
  <si>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</si>
  <si>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</si>
  <si>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</si>
  <si>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</si>
  <si>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</si>
  <si>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</si>
  <si>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</si>
  <si>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</si>
  <si>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</si>
  <si>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</si>
  <si>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</si>
  <si>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</si>
  <si>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</si>
  <si>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</si>
  <si>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</si>
  <si>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</si>
  <si>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</si>
  <si>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</si>
  <si>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</si>
  <si>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</si>
  <si>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</si>
  <si>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</si>
  <si>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</si>
  <si>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</si>
  <si>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</si>
  <si>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</si>
  <si>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</si>
  <si>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</si>
  <si>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</si>
  <si>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</si>
  <si>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</si>
  <si>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</si>
  <si>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</si>
  <si>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</si>
  <si>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</si>
  <si>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</si>
  <si>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</si>
  <si>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</si>
  <si>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</si>
  <si>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</si>
  <si>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</si>
  <si>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</si>
  <si>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</si>
  <si>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</si>
  <si>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</si>
  <si>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</si>
  <si>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</si>
  <si>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</si>
  <si>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</si>
  <si>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</si>
  <si>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</si>
  <si>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</si>
  <si>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</si>
  <si>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</si>
  <si>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</si>
  <si>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</si>
  <si>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</si>
  <si>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</si>
  <si>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</si>
  <si>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</si>
  <si>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</si>
  <si>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</si>
  <si>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</si>
  <si>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</si>
  <si>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</si>
  <si>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</si>
  <si>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</si>
  <si>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</si>
  <si>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</si>
  <si>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</si>
  <si>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</si>
  <si>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</si>
  <si>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</si>
  <si>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</si>
  <si>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</si>
  <si>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</si>
  <si>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</si>
  <si>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</si>
  <si>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</si>
  <si>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</si>
  <si>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</si>
  <si>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</si>
  <si>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</si>
  <si>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</si>
  <si>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</si>
  <si>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</si>
  <si>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</si>
  <si>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</si>
  <si>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</si>
  <si>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</si>
  <si>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</si>
  <si>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</si>
  <si>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</si>
  <si>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</si>
  <si>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</si>
  <si>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</si>
  <si>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</si>
  <si>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</si>
  <si>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</si>
  <si>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</si>
  <si>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</si>
  <si>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</si>
  <si>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</si>
  <si>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</si>
  <si>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</si>
  <si>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</si>
  <si>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</si>
  <si>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</si>
  <si>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</si>
  <si>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</si>
  <si>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</si>
  <si>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</si>
  <si>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</si>
  <si>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</si>
  <si>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</si>
  <si>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</si>
  <si>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</si>
  <si>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</si>
  <si>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</si>
  <si>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</si>
  <si>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</si>
  <si>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</si>
  <si>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</si>
  <si>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</si>
  <si>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</si>
  <si>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</si>
  <si>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</si>
  <si>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</si>
  <si>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</si>
  <si>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</si>
  <si>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</si>
  <si>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</si>
  <si>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</si>
  <si>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</si>
  <si>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</si>
  <si>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</si>
  <si>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</si>
  <si>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</si>
  <si>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</si>
  <si>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</si>
  <si>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</si>
  <si>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</si>
  <si>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</si>
  <si>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</si>
  <si>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</si>
  <si>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</si>
  <si>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</si>
  <si>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</si>
  <si>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</si>
  <si>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</si>
  <si>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</si>
  <si>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</si>
  <si>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</si>
  <si>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</si>
  <si>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</si>
  <si>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</si>
  <si>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</si>
  <si>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</si>
  <si>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</si>
  <si>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</si>
  <si>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</si>
  <si>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</si>
  <si>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</si>
  <si>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</si>
  <si>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</si>
  <si>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</si>
  <si>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</si>
  <si>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</si>
  <si>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</si>
  <si>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</si>
  <si>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</si>
  <si>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</si>
  <si>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</si>
  <si>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</si>
  <si>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</si>
  <si>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</si>
  <si>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</si>
  <si>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</si>
  <si>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</si>
  <si>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</si>
  <si>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</si>
  <si>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</si>
  <si>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</si>
  <si>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</si>
  <si>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</si>
  <si>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</si>
  <si>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</si>
  <si>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</si>
  <si>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</si>
  <si>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</si>
  <si>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</si>
  <si>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</si>
  <si>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</si>
  <si>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</si>
  <si>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</si>
  <si>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</si>
  <si>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</si>
  <si>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</si>
  <si>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</si>
  <si>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</si>
  <si>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</si>
  <si>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</si>
  <si>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</si>
  <si>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</si>
  <si>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</si>
  <si>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</si>
  <si>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</si>
  <si>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</si>
  <si>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</si>
  <si>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</si>
  <si>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</si>
  <si>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</si>
  <si>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</si>
  <si>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</si>
  <si>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</si>
  <si>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</si>
  <si>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</si>
  <si>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</si>
  <si>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</si>
  <si>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</si>
  <si>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</si>
  <si>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</si>
  <si>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</si>
  <si>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</si>
  <si>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</si>
  <si>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</si>
  <si>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</si>
  <si>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</si>
  <si>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</si>
  <si>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</si>
  <si>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</si>
  <si>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</si>
  <si>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</si>
  <si>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</si>
  <si>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</si>
  <si>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</si>
  <si>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</si>
  <si>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</si>
  <si>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</si>
  <si>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</si>
  <si>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</si>
  <si>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</si>
  <si>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</si>
  <si>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</si>
  <si>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</si>
  <si>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</si>
  <si>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</si>
  <si>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</si>
  <si>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</si>
  <si>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</si>
  <si>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</si>
  <si>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</si>
  <si>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</si>
  <si>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</si>
  <si>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</si>
  <si>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</si>
  <si>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</si>
  <si>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</si>
  <si>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</si>
  <si>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</si>
  <si>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</si>
  <si>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</si>
  <si>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</si>
  <si>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</si>
  <si>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</si>
  <si>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</si>
  <si>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</si>
  <si>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</si>
  <si>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</si>
  <si>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</si>
  <si>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</si>
  <si>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</si>
  <si>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</si>
  <si>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</si>
  <si>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</si>
  <si>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</si>
  <si>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</si>
  <si>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</si>
  <si>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</si>
  <si>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</si>
  <si>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</si>
  <si>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</si>
  <si>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</si>
  <si>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</si>
  <si>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</si>
  <si>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</si>
  <si>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</si>
  <si>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</si>
  <si>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</si>
  <si>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</si>
  <si>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</si>
  <si>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</si>
  <si>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</si>
  <si>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</si>
  <si>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</si>
  <si>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</si>
  <si>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</si>
  <si>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</si>
  <si>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</si>
  <si>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</si>
  <si>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</si>
  <si>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</si>
  <si>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</si>
  <si>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</si>
  <si>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</si>
  <si>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</si>
  <si>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</si>
  <si>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</si>
  <si>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</si>
  <si>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</si>
  <si>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</si>
  <si>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</si>
  <si>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</si>
  <si>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</si>
  <si>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</si>
  <si>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</si>
  <si>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</si>
  <si>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</si>
  <si>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</si>
  <si>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</si>
  <si>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</si>
  <si>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</si>
  <si>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</si>
  <si>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</si>
  <si>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</si>
  <si>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</si>
  <si>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</si>
  <si>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</si>
  <si>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</si>
  <si>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</si>
  <si>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</si>
  <si>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</si>
  <si>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</si>
  <si>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</si>
  <si>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</si>
  <si>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</si>
  <si>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</si>
  <si>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</si>
  <si>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</si>
  <si>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</si>
  <si>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</si>
  <si>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</si>
  <si>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</si>
  <si>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</si>
  <si>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</si>
  <si>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</si>
  <si>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</si>
  <si>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</si>
  <si>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</si>
  <si>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</si>
  <si>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</si>
  <si>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</si>
  <si>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</si>
  <si>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</si>
  <si>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</si>
  <si>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</si>
  <si>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</si>
  <si>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</si>
  <si>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</si>
  <si>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</si>
  <si>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</si>
  <si>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</si>
  <si>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</si>
  <si>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</si>
  <si>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</si>
  <si>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</si>
  <si>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</si>
  <si>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</si>
  <si>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</si>
  <si>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</si>
  <si>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</si>
  <si>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</si>
  <si>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</si>
  <si>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</si>
  <si>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</si>
  <si>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</si>
  <si>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</si>
  <si>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</si>
  <si>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</si>
  <si>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</si>
  <si>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</si>
  <si>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</si>
  <si>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</si>
  <si>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</si>
  <si>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</si>
  <si>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</si>
  <si>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</si>
  <si>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</si>
  <si>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</si>
  <si>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</si>
  <si>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</si>
  <si>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</si>
  <si>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</si>
  <si>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</si>
  <si>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</si>
  <si>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</si>
  <si>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</si>
  <si>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</si>
  <si>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</si>
  <si>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</si>
  <si>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</si>
  <si>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</si>
  <si>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</si>
  <si>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</si>
  <si>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</si>
  <si>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</si>
  <si>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</si>
  <si>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</si>
  <si>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</si>
  <si>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</si>
  <si>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</si>
  <si>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</si>
  <si>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</si>
  <si>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</si>
  <si>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</si>
  <si>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</si>
  <si>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</si>
  <si>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</si>
  <si>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</si>
  <si>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</si>
  <si>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</si>
  <si>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</si>
  <si>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</si>
  <si>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</si>
  <si>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</si>
  <si>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</si>
  <si>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</si>
  <si>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</si>
  <si>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</si>
  <si>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</si>
  <si>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</si>
  <si>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</si>
  <si>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</si>
  <si>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</si>
  <si>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</si>
  <si>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</si>
  <si>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</si>
  <si>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</si>
  <si>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</si>
  <si>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</si>
  <si>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</si>
  <si>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</si>
  <si>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</si>
  <si>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</si>
  <si>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</si>
  <si>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</si>
  <si>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</si>
  <si>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</si>
  <si>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</si>
  <si>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</si>
  <si>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</si>
  <si>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</si>
  <si>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</si>
  <si>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</si>
  <si>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</si>
  <si>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</si>
  <si>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</si>
  <si>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</si>
  <si>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</si>
  <si>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</si>
  <si>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</si>
  <si>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</si>
  <si>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</si>
  <si>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</si>
  <si>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</si>
  <si>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</si>
  <si>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</si>
  <si>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</si>
  <si>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</si>
  <si>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</si>
  <si>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</si>
  <si>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</si>
  <si>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</si>
  <si>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</si>
  <si>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</si>
  <si>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</si>
  <si>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</si>
  <si>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</si>
  <si>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</si>
  <si>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</si>
  <si>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</si>
  <si>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</si>
  <si>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</si>
  <si>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</si>
  <si>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</si>
  <si>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</si>
  <si>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</si>
  <si>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</si>
  <si>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</si>
  <si>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</si>
  <si>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</si>
  <si>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</si>
  <si>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</si>
  <si>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</si>
  <si>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</si>
  <si>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</si>
  <si>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</si>
  <si>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</si>
  <si>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</si>
  <si>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</si>
  <si>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</si>
  <si>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</si>
  <si>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</si>
  <si>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</si>
  <si>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</si>
  <si>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</si>
  <si>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</si>
  <si>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</si>
  <si>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</si>
  <si>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</si>
  <si>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</si>
  <si>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</si>
  <si>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</si>
  <si>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</si>
  <si>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</si>
  <si>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</si>
  <si>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</si>
  <si>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</si>
  <si>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</si>
  <si>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</si>
  <si>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</si>
  <si>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</si>
  <si>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</si>
  <si>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</si>
  <si>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</si>
  <si>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</si>
  <si>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</si>
  <si>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</si>
  <si>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</si>
  <si>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</si>
  <si>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</si>
  <si>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</si>
  <si>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</si>
  <si>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</si>
  <si>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</si>
  <si>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</si>
  <si>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</si>
  <si>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</si>
  <si>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</si>
  <si>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</si>
  <si>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</si>
  <si>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</si>
  <si>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</si>
  <si>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</si>
  <si>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</si>
  <si>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</si>
  <si>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</si>
  <si>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</si>
  <si>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</si>
  <si>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</si>
  <si>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</si>
  <si>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</si>
  <si>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</si>
  <si>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</si>
  <si>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</si>
  <si>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</si>
  <si>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</si>
  <si>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</si>
  <si>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</si>
  <si>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</si>
  <si>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</si>
  <si>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</si>
  <si>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</si>
  <si>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</si>
  <si>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</si>
  <si>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</si>
  <si>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</si>
  <si>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</si>
  <si>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</si>
  <si>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</si>
  <si>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</si>
  <si>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</si>
  <si>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</si>
  <si>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</si>
  <si>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</si>
  <si>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</si>
  <si>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</si>
  <si>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</si>
  <si>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</si>
  <si>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</si>
  <si>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</si>
  <si>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</si>
  <si>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</si>
  <si>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</si>
  <si>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</si>
  <si>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</si>
  <si>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</si>
  <si>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</si>
  <si>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</si>
  <si>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</si>
  <si>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</si>
  <si>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</si>
  <si>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</si>
  <si>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</si>
  <si>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</si>
  <si>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</si>
  <si>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</si>
  <si>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</si>
  <si>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</si>
  <si>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</si>
  <si>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</si>
  <si>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</si>
  <si>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</si>
  <si>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</si>
  <si>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</si>
  <si>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</si>
  <si>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</si>
  <si>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</si>
  <si>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</si>
  <si>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</si>
  <si>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</si>
  <si>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</si>
  <si>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</si>
  <si>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</si>
  <si>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</si>
  <si>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</si>
  <si>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</si>
  <si>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</si>
  <si>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</si>
  <si>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</si>
  <si>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</si>
  <si>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</si>
  <si>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</si>
  <si>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</si>
  <si>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</si>
  <si>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</si>
  <si>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</si>
  <si>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</si>
  <si>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</si>
  <si>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</si>
  <si>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</si>
  <si>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</si>
  <si>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</si>
  <si>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</si>
  <si>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</si>
  <si>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</si>
  <si>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</si>
  <si>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</si>
  <si>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</si>
  <si>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</si>
  <si>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</si>
  <si>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</si>
  <si>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</si>
  <si>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</si>
  <si>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</si>
  <si>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</si>
  <si>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</si>
  <si>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</si>
  <si>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</si>
  <si>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</si>
  <si>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</si>
  <si>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</si>
  <si>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</si>
  <si>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</si>
  <si>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</si>
  <si>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</si>
  <si>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</si>
  <si>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</si>
  <si>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</si>
  <si>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</si>
  <si>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</si>
  <si>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</si>
  <si>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</si>
  <si>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</si>
  <si>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</si>
  <si>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</si>
  <si>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</si>
  <si>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</si>
  <si>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</si>
  <si>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</si>
  <si>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</si>
  <si>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</si>
  <si>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</si>
  <si>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</si>
  <si>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</si>
  <si>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</si>
  <si>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</si>
  <si>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</si>
  <si>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</si>
  <si>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</si>
  <si>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</si>
  <si>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</si>
  <si>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</si>
  <si>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</si>
  <si>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</si>
  <si>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</si>
  <si>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</si>
  <si>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</si>
  <si>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</si>
  <si>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</si>
  <si>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</si>
  <si>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</si>
  <si>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</si>
  <si>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</si>
  <si>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</si>
  <si>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</si>
  <si>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</si>
  <si>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</si>
  <si>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</si>
  <si>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</si>
  <si>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</si>
  <si>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</si>
  <si>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</si>
  <si>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</si>
  <si>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</si>
  <si>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</si>
  <si>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</si>
  <si>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</si>
  <si>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</si>
  <si>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</si>
  <si>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</si>
  <si>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</si>
  <si>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</si>
  <si>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</si>
  <si>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</si>
  <si>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</si>
  <si>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</si>
  <si>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</si>
  <si>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</si>
  <si>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</si>
  <si>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</si>
  <si>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</si>
  <si>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</si>
  <si>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</si>
  <si>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</si>
  <si>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</si>
  <si>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</si>
  <si>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</si>
  <si>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</si>
  <si>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</si>
  <si>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</si>
  <si>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</si>
  <si>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</si>
  <si>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</si>
  <si>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</si>
  <si>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</si>
  <si>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</si>
  <si>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</si>
  <si>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</si>
  <si>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</si>
  <si>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</si>
  <si>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</si>
  <si>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</si>
  <si>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</si>
  <si>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</si>
  <si>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</si>
  <si>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</si>
  <si>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</si>
  <si>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</si>
  <si>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</si>
  <si>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</si>
  <si>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</si>
  <si>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</si>
  <si>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</si>
  <si>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</si>
  <si>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</si>
  <si>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</si>
  <si>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</si>
  <si>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</si>
  <si>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</si>
  <si>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</si>
  <si>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</si>
  <si>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</si>
  <si>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</si>
  <si>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</si>
  <si>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</si>
  <si>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</si>
  <si>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</si>
  <si>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</si>
  <si>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</si>
  <si>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</si>
  <si>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</si>
  <si>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</si>
  <si>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</si>
  <si>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</si>
  <si>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</si>
  <si>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</si>
  <si>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</si>
  <si>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</si>
  <si>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</si>
  <si>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</si>
  <si>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</si>
  <si>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</si>
  <si>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</si>
  <si>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</si>
  <si>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</si>
  <si>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</si>
  <si>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</si>
  <si>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</si>
  <si>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</si>
  <si>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</si>
  <si>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</si>
  <si>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</si>
  <si>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</si>
  <si>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</si>
  <si>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</si>
  <si>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</si>
  <si>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</si>
  <si>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</si>
  <si>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</si>
  <si>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</si>
  <si>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</si>
  <si>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</si>
  <si>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</si>
  <si>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</si>
  <si>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</si>
  <si>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</si>
  <si>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</si>
  <si>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</si>
  <si>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</si>
  <si>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</si>
  <si>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</si>
  <si>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</si>
  <si>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</si>
  <si>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</si>
  <si>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</si>
  <si>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</si>
  <si>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</si>
  <si>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</si>
  <si>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</si>
  <si>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</si>
  <si>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</si>
  <si>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</si>
  <si>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</si>
  <si>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</si>
  <si>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</si>
  <si>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</si>
  <si>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</si>
  <si>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</si>
  <si>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</si>
  <si>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</si>
  <si>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</si>
  <si>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</si>
  <si>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</si>
  <si>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</si>
  <si>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</si>
  <si>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</si>
  <si>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</si>
  <si>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</si>
  <si>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</si>
  <si>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</si>
  <si>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</si>
  <si>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</si>
  <si>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</si>
  <si>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</si>
  <si>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</si>
  <si>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</si>
  <si>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</si>
  <si>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</si>
  <si>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</si>
  <si>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</si>
  <si>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</si>
  <si>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</si>
  <si>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</si>
  <si>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</si>
  <si>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</si>
  <si>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</si>
  <si>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</si>
  <si>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</si>
  <si>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</si>
  <si>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</si>
  <si>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</si>
  <si>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</si>
  <si>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</si>
  <si>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</si>
  <si>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</si>
  <si>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</si>
  <si>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</si>
  <si>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</si>
  <si>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</si>
  <si>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</si>
  <si>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</si>
  <si>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</si>
  <si>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</si>
  <si>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</si>
  <si>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</si>
  <si>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</si>
  <si>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</si>
  <si>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</si>
  <si>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</si>
  <si>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</si>
  <si>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</si>
  <si>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</si>
  <si>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</si>
  <si>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</si>
  <si>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</si>
  <si>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</si>
  <si>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</si>
  <si>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</si>
  <si>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</si>
  <si>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</si>
  <si>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</si>
  <si>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</si>
  <si>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</si>
  <si>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</si>
  <si>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</si>
  <si>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</si>
  <si>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</si>
  <si>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</si>
  <si>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</si>
  <si>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</si>
  <si>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</si>
  <si>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</si>
  <si>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</si>
  <si>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</si>
  <si>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</si>
  <si>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</si>
  <si>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</si>
  <si>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</si>
  <si>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</si>
  <si>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</si>
  <si>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</si>
  <si>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</si>
  <si>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</si>
  <si>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</si>
  <si>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</si>
  <si>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</si>
  <si>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</si>
  <si>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</si>
  <si>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</si>
  <si>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</si>
  <si>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</si>
  <si>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</si>
  <si>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</si>
  <si>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</si>
  <si>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</si>
  <si>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</si>
  <si>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</si>
  <si>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</si>
  <si>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</si>
  <si>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</si>
  <si>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</si>
  <si>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</si>
  <si>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</si>
  <si>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</si>
  <si>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</si>
  <si>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</si>
  <si>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</si>
  <si>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</si>
  <si>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</si>
  <si>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</si>
  <si>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</si>
  <si>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</si>
  <si>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</si>
  <si>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</si>
  <si>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</si>
  <si>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</si>
  <si>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</si>
  <si>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</si>
  <si>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</si>
  <si>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</si>
  <si>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</si>
  <si>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</si>
  <si>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</si>
  <si>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</si>
  <si>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</si>
  <si>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</si>
  <si>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</si>
  <si>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</si>
  <si>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</si>
  <si>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</si>
  <si>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</si>
  <si>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</si>
  <si>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</si>
  <si>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</si>
  <si>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</si>
  <si>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</si>
  <si>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</si>
  <si>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</si>
  <si>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</si>
  <si>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</si>
  <si>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</si>
  <si>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</si>
  <si>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</si>
  <si>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</si>
  <si>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</si>
  <si>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</si>
  <si>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</si>
  <si>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</si>
  <si>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</si>
  <si>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</si>
  <si>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</si>
  <si>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</si>
  <si>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</si>
  <si>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</si>
  <si>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</si>
  <si>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</si>
  <si>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</si>
  <si>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</si>
  <si>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</si>
  <si>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</si>
  <si>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</si>
  <si>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</si>
  <si>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</si>
  <si>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</si>
  <si>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</si>
  <si>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</si>
  <si>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</si>
  <si>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</si>
  <si>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</si>
  <si>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</si>
  <si>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</si>
  <si>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</si>
  <si>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</si>
  <si>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</si>
  <si>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</si>
  <si>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</si>
  <si>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</si>
  <si>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</si>
  <si>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</si>
  <si>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</si>
  <si>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</si>
  <si>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</si>
  <si>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</si>
  <si>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</si>
  <si>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</si>
  <si>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</si>
  <si>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</si>
  <si>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</si>
  <si>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</si>
  <si>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</si>
  <si>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</si>
  <si>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</si>
  <si>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</si>
  <si>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</si>
  <si>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</si>
  <si>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</si>
  <si>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</si>
  <si>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</si>
  <si>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</si>
  <si>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</si>
  <si>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</si>
  <si>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</si>
  <si>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</si>
  <si>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</si>
  <si>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</si>
  <si>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</si>
  <si>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</si>
  <si>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</si>
  <si>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</si>
  <si>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</si>
  <si>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</si>
  <si>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</si>
  <si>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</si>
  <si>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</si>
  <si>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</si>
  <si>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</si>
  <si>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</si>
  <si>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</si>
  <si>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</si>
  <si>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</si>
  <si>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</si>
  <si>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</si>
  <si>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</si>
  <si>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</si>
  <si>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</si>
  <si>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</si>
  <si>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</si>
  <si>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</si>
  <si>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</si>
  <si>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</si>
  <si>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</si>
  <si>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</si>
  <si>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</si>
  <si>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</si>
  <si>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</si>
  <si>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</si>
  <si>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</si>
  <si>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</si>
  <si>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</si>
  <si>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</si>
  <si>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</si>
  <si>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</si>
  <si>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</si>
  <si>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</si>
  <si>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</si>
  <si>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</si>
  <si>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</si>
  <si>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</si>
  <si>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</si>
  <si>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</si>
  <si>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</si>
  <si>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</si>
  <si>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</si>
  <si>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</si>
  <si>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</si>
  <si>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</si>
  <si>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</si>
  <si>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</si>
  <si>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</si>
  <si>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</si>
  <si>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</si>
  <si>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</si>
  <si>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</si>
  <si>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</si>
  <si>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</si>
  <si>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</si>
  <si>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</si>
  <si>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</si>
  <si>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</si>
  <si>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</si>
  <si>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</si>
  <si>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</si>
  <si>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</si>
  <si>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</si>
  <si>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</si>
  <si>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</si>
  <si>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</si>
  <si>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</si>
  <si>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</si>
  <si>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</si>
  <si>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</si>
  <si>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</si>
  <si>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</si>
  <si>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</si>
  <si>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</si>
  <si>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</si>
  <si>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</si>
  <si>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</si>
  <si>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</si>
  <si>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</si>
  <si>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</si>
  <si>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</si>
  <si>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</si>
  <si>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</si>
  <si>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</si>
  <si>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</si>
  <si>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</si>
  <si>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</si>
  <si>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</si>
  <si>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</si>
  <si>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</si>
  <si>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</si>
  <si>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</si>
  <si>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</si>
  <si>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</si>
  <si>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</si>
  <si>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</si>
  <si>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</si>
  <si>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</si>
  <si>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</si>
  <si>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</si>
  <si>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</si>
  <si>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</si>
  <si>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</si>
  <si>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</si>
  <si>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</si>
  <si>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</si>
  <si>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</si>
  <si>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</si>
  <si>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</si>
  <si>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</si>
  <si>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</si>
  <si>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</si>
  <si>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</si>
  <si>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</si>
  <si>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</si>
  <si>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</si>
  <si>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</si>
  <si>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</si>
  <si>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</si>
  <si>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</si>
  <si>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</si>
  <si>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</si>
  <si>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</si>
  <si>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</si>
  <si>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</si>
  <si>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</si>
  <si>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</si>
  <si>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</si>
  <si>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</si>
  <si>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</si>
  <si>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</si>
  <si>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</si>
  <si>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</si>
  <si>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</si>
  <si>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</si>
  <si>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</si>
  <si>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</si>
  <si>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</si>
  <si>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</si>
  <si>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</si>
  <si>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</si>
  <si>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</si>
  <si>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</si>
  <si>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</si>
  <si>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</si>
  <si>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</si>
  <si>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</si>
  <si>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</si>
  <si>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</si>
  <si>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</si>
  <si>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</si>
  <si>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</si>
  <si>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</si>
  <si>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</si>
  <si>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</si>
  <si>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</si>
  <si>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</si>
  <si>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</si>
  <si>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</si>
  <si>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</si>
  <si>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</si>
  <si>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</si>
  <si>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</si>
  <si>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</si>
  <si>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</si>
  <si>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</si>
  <si>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</si>
  <si>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</si>
  <si>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</si>
  <si>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</si>
  <si>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</si>
  <si>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</si>
  <si>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</si>
  <si>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</si>
  <si>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</si>
  <si>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</si>
  <si>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</si>
  <si>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</si>
  <si>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</si>
  <si>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</si>
  <si>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</si>
  <si>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</si>
  <si>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</si>
  <si>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</si>
  <si>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</si>
  <si>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</si>
  <si>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</si>
  <si>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</si>
  <si>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</si>
  <si>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</si>
  <si>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</si>
  <si>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</si>
  <si>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</si>
  <si>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</si>
  <si>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</si>
  <si>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</si>
  <si>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</si>
  <si>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</si>
  <si>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</si>
  <si>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</si>
  <si>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</si>
  <si>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</si>
  <si>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</si>
  <si>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</si>
  <si>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</si>
  <si>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</si>
  <si>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</si>
  <si>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</si>
  <si>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</si>
  <si>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</si>
  <si>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</si>
  <si>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</si>
  <si>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</si>
  <si>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</si>
  <si>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</si>
  <si>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</si>
  <si>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</si>
  <si>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</si>
  <si>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</si>
  <si>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</si>
  <si>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</si>
  <si>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</si>
  <si>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</si>
  <si>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</si>
  <si>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</si>
  <si>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</si>
  <si>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</si>
  <si>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</si>
  <si>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</si>
  <si>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</si>
  <si>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</si>
  <si>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</si>
  <si>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</si>
  <si>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</si>
  <si>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</si>
  <si>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</si>
  <si>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</si>
  <si>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</si>
  <si>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</si>
  <si>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</si>
  <si>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</si>
  <si>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</si>
  <si>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</si>
  <si>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</si>
  <si>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</si>
  <si>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</si>
  <si>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</si>
  <si>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</si>
  <si>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</si>
  <si>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</si>
  <si>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</si>
  <si>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</si>
  <si>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</si>
  <si>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</si>
  <si>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</si>
  <si>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</si>
  <si>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</si>
  <si>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</si>
  <si>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</si>
  <si>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</si>
  <si>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</si>
  <si>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</si>
  <si>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</si>
  <si>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</si>
  <si>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</si>
  <si>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</si>
  <si>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</si>
  <si>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</si>
  <si>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</si>
  <si>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</si>
  <si>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</si>
  <si>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</si>
  <si>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</si>
  <si>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</si>
  <si>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</si>
  <si>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</si>
  <si>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</si>
  <si>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</si>
  <si>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</si>
  <si>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</si>
  <si>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</si>
  <si>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</si>
  <si>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</si>
  <si>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</si>
  <si>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</si>
  <si>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</si>
  <si>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</si>
  <si>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</si>
  <si>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</si>
  <si>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</si>
  <si>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</si>
  <si>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</si>
  <si>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</si>
  <si>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</si>
  <si>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</si>
  <si>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</si>
  <si>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</si>
  <si>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</si>
  <si>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</si>
  <si>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</si>
  <si>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</si>
  <si>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</si>
  <si>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</si>
  <si>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</si>
  <si>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</si>
  <si>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</si>
  <si>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</si>
  <si>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</si>
  <si>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</si>
  <si>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</si>
  <si>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</si>
  <si>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</si>
  <si>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</si>
  <si>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</si>
  <si>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</si>
  <si>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</si>
  <si>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</si>
  <si>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</si>
  <si>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</si>
  <si>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</si>
  <si>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</si>
  <si>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</si>
  <si>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</si>
  <si>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</si>
  <si>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</si>
  <si>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</si>
  <si>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</si>
  <si>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</si>
  <si>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</si>
  <si>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</si>
  <si>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</si>
  <si>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</si>
  <si>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</si>
  <si>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</si>
  <si>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</si>
  <si>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</si>
  <si>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</si>
  <si>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</si>
  <si>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</si>
  <si>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</si>
  <si>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</si>
  <si>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</si>
  <si>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</si>
  <si>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</si>
  <si>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</si>
  <si>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</si>
  <si>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</si>
  <si>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</si>
  <si>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</si>
  <si>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</si>
  <si>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</si>
  <si>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</si>
  <si>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</si>
  <si>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</si>
  <si>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</si>
  <si>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</si>
  <si>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</si>
  <si>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</si>
  <si>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</si>
  <si>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</si>
  <si>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</si>
  <si>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</si>
  <si>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</si>
  <si>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</si>
  <si>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</si>
  <si>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</si>
  <si>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</si>
  <si>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</si>
  <si>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</si>
  <si>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</si>
  <si>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</si>
  <si>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</si>
  <si>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</si>
  <si>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</si>
  <si>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</si>
  <si>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</si>
  <si>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</si>
  <si>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</si>
  <si>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</si>
  <si>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</si>
  <si>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</si>
  <si>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</si>
  <si>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</si>
  <si>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</si>
  <si>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</si>
  <si>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</si>
  <si>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</si>
  <si>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</si>
  <si>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</si>
  <si>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</si>
  <si>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</si>
  <si>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</si>
  <si>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</si>
  <si>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</si>
  <si>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</si>
  <si>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</si>
  <si>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</si>
  <si>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</si>
  <si>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</si>
  <si>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</si>
  <si>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</si>
  <si>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</si>
  <si>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</si>
  <si>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</si>
  <si>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</si>
  <si>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</si>
  <si>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</si>
  <si>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</si>
  <si>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</si>
  <si>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</si>
  <si>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</si>
  <si>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</si>
  <si>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</si>
  <si>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</si>
  <si>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</si>
  <si>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</si>
  <si>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</si>
  <si>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</si>
  <si>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</si>
  <si>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</si>
  <si>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</si>
  <si>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</si>
  <si>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</si>
  <si>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</si>
  <si>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</si>
  <si>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</si>
  <si>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</si>
  <si>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</si>
  <si>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</si>
  <si>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</si>
  <si>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</si>
  <si>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</si>
  <si>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</si>
  <si>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</si>
  <si>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</si>
  <si>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</si>
  <si>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</si>
  <si>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</si>
  <si>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</si>
  <si>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</si>
  <si>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</si>
  <si>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</si>
  <si>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</si>
  <si>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</si>
  <si>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</si>
  <si>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</si>
  <si>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</si>
  <si>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</si>
  <si>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</si>
  <si>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</si>
  <si>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</si>
  <si>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</si>
  <si>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</si>
  <si>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</si>
  <si>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</si>
  <si>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</si>
  <si>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</si>
  <si>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</si>
  <si>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</si>
  <si>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</si>
  <si>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</si>
  <si>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</si>
  <si>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</si>
  <si>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</si>
  <si>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</si>
  <si>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</si>
  <si>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</si>
  <si>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</si>
  <si>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</si>
  <si>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</si>
  <si>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</si>
  <si>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</si>
  <si>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</si>
  <si>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</si>
  <si>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</si>
  <si>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</si>
  <si>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</si>
  <si>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</si>
  <si>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</si>
  <si>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</si>
  <si>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</si>
  <si>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</si>
  <si>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</si>
  <si>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</si>
  <si>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</si>
  <si>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</si>
  <si>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</si>
  <si>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</si>
  <si>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</si>
  <si>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</si>
  <si>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</si>
  <si>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</si>
  <si>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</si>
  <si>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</si>
  <si>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</si>
  <si>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</si>
  <si>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</si>
  <si>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</si>
  <si>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</si>
  <si>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</si>
  <si>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</si>
  <si>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</si>
  <si>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</si>
  <si>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</si>
  <si>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</si>
  <si>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</si>
  <si>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</si>
  <si>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</si>
  <si>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</si>
  <si>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</si>
  <si>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</si>
  <si>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</si>
  <si>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</si>
  <si>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</si>
  <si>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</si>
  <si>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</si>
  <si>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</si>
  <si>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</si>
  <si>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</si>
  <si>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</si>
  <si>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</si>
  <si>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</si>
  <si>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</si>
  <si>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</si>
  <si>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</si>
  <si>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</si>
  <si>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</si>
  <si>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</si>
  <si>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</si>
  <si>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</si>
  <si>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</si>
  <si>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</si>
  <si>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</si>
  <si>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</si>
  <si>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</si>
  <si>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</si>
  <si>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</si>
  <si>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</si>
  <si>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</si>
  <si>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</si>
  <si>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</si>
  <si>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</si>
  <si>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</si>
  <si>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</si>
  <si>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</si>
  <si>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</si>
  <si>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</si>
  <si>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</si>
  <si>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</si>
  <si>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</si>
  <si>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</si>
  <si>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</si>
  <si>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</si>
  <si>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</si>
  <si>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</si>
  <si>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</si>
  <si>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</si>
  <si>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</si>
  <si>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</si>
  <si>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</si>
  <si>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</si>
  <si>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</si>
  <si>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</si>
  <si>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</si>
  <si>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</si>
  <si>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</si>
  <si>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</si>
  <si>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</si>
  <si>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</si>
  <si>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</si>
  <si>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</si>
  <si>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</si>
  <si>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</si>
  <si>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</si>
  <si>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</si>
  <si>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</si>
  <si>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</si>
  <si>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</si>
  <si>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</si>
  <si>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</si>
  <si>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</si>
  <si>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</si>
  <si>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</si>
  <si>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</si>
  <si>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</si>
  <si>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</si>
  <si>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</si>
  <si>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</si>
  <si>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</si>
  <si>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</si>
  <si>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</si>
  <si>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</si>
  <si>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</si>
  <si>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</si>
  <si>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</si>
  <si>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</si>
  <si>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</si>
  <si>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</si>
  <si>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</si>
  <si>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</si>
  <si>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</si>
  <si>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</si>
  <si>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</si>
  <si>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</si>
  <si>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</si>
  <si>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</si>
  <si>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</si>
  <si>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</si>
  <si>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</si>
  <si>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</si>
  <si>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</si>
  <si>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</si>
  <si>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</si>
  <si>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</si>
  <si>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</si>
  <si>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</si>
  <si>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</si>
  <si>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</si>
  <si>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</si>
  <si>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</si>
  <si>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</si>
  <si>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</si>
  <si>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</si>
  <si>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</si>
  <si>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</si>
  <si>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</si>
  <si>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</si>
  <si>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</si>
  <si>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</si>
  <si>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</si>
  <si>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</si>
  <si>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</si>
  <si>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</si>
  <si>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</si>
  <si>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</si>
  <si>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</si>
  <si>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</si>
  <si>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</si>
  <si>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</si>
  <si>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</si>
  <si>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</si>
  <si>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</si>
  <si>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</si>
  <si>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</si>
  <si>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</si>
  <si>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</si>
  <si>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</si>
  <si>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</si>
  <si>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</si>
  <si>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</si>
  <si>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</si>
  <si>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</si>
  <si>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</si>
  <si>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</si>
  <si>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</si>
  <si>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</si>
  <si>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</si>
  <si>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</si>
  <si>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</si>
  <si>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</si>
  <si>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</si>
  <si>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</si>
  <si>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</si>
  <si>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</si>
  <si>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</si>
  <si>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</si>
  <si>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</si>
  <si>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</si>
  <si>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</si>
  <si>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</si>
  <si>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</si>
  <si>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</si>
  <si>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</si>
  <si>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</si>
  <si>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</si>
  <si>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</si>
  <si>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</si>
  <si>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</si>
  <si>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</si>
  <si>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</si>
  <si>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</si>
  <si>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</si>
  <si>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</si>
  <si>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</si>
  <si>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</si>
  <si>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</si>
  <si>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</si>
  <si>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</si>
  <si>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</si>
  <si>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</si>
  <si>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</si>
  <si>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</si>
  <si>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</si>
  <si>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</si>
  <si>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</si>
  <si>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</si>
  <si>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</si>
  <si>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</si>
  <si>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</si>
  <si>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</si>
  <si>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</si>
  <si>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</si>
  <si>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</si>
  <si>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</si>
  <si>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</si>
  <si>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</si>
  <si>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</si>
  <si>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</si>
  <si>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</si>
  <si>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</si>
  <si>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</si>
  <si>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</si>
  <si>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</si>
  <si>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</si>
  <si>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</si>
  <si>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</si>
  <si>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</si>
  <si>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</si>
  <si>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</si>
  <si>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</si>
  <si>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</si>
  <si>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</si>
  <si>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</si>
  <si>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</si>
  <si>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</si>
  <si>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</si>
  <si>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</si>
  <si>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</si>
  <si>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</si>
  <si>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</si>
  <si>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</si>
  <si>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</si>
  <si>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</si>
  <si>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</si>
  <si>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</si>
  <si>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</si>
  <si>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</si>
  <si>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</si>
  <si>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</si>
  <si>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</si>
  <si>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</si>
  <si>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</si>
  <si>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</si>
  <si>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</si>
  <si>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</si>
  <si>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</si>
  <si>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</si>
  <si>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</si>
  <si>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</si>
  <si>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</si>
  <si>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</si>
  <si>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</si>
  <si>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</si>
  <si>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</si>
  <si>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</si>
  <si>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</si>
  <si>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</si>
  <si>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</si>
  <si>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</si>
  <si>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</si>
  <si>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</si>
  <si>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</si>
  <si>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</si>
  <si>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</si>
  <si>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</si>
  <si>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</si>
  <si>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</si>
  <si>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</si>
  <si>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</si>
  <si>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</si>
  <si>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</si>
  <si>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</si>
  <si>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</si>
  <si>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</si>
  <si>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</si>
  <si>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</si>
  <si>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</si>
  <si>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</si>
  <si>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</si>
  <si>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</si>
  <si>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</si>
  <si>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</si>
  <si>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</si>
  <si>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</si>
  <si>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</si>
  <si>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</si>
  <si>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</si>
  <si>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</si>
  <si>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</si>
  <si>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</si>
  <si>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</si>
  <si>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</si>
  <si>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</si>
  <si>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</si>
  <si>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</si>
  <si>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</si>
  <si>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</si>
  <si>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</si>
  <si>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</si>
  <si>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</si>
  <si>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</si>
  <si>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</si>
  <si>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</si>
  <si>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</si>
  <si>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</si>
  <si>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</si>
  <si>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</si>
  <si>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</si>
  <si>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</si>
  <si>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</si>
  <si>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</si>
  <si>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</si>
  <si>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</si>
  <si>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</si>
  <si>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</si>
  <si>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</si>
  <si>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</si>
  <si>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</si>
  <si>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</si>
  <si>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</si>
  <si>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</si>
  <si>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</si>
  <si>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</si>
  <si>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</si>
  <si>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</si>
  <si>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</si>
  <si>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</si>
  <si>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</si>
  <si>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</si>
  <si>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</si>
  <si>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</si>
  <si>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</si>
  <si>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</si>
  <si>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</si>
  <si>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</si>
  <si>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</si>
  <si>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</si>
  <si>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</si>
  <si>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</si>
  <si>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</si>
  <si>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</si>
  <si>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</si>
  <si>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</si>
  <si>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</si>
  <si>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</si>
  <si>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</si>
  <si>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</si>
  <si>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</si>
  <si>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</si>
  <si>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</si>
  <si>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</si>
  <si>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</si>
  <si>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</si>
  <si>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</si>
  <si>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</si>
  <si>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</si>
  <si>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</si>
  <si>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</si>
  <si>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</si>
  <si>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</si>
  <si>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</si>
  <si>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</si>
  <si>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</si>
  <si>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</si>
  <si>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</si>
  <si>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</si>
  <si>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</si>
  <si>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</si>
  <si>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</si>
  <si>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</si>
  <si>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</si>
  <si>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</si>
  <si>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</si>
  <si>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</si>
  <si>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</si>
  <si>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</si>
  <si>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</si>
  <si>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</si>
  <si>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</si>
  <si>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</si>
  <si>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</si>
  <si>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</si>
  <si>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</si>
  <si>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</si>
  <si>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</si>
  <si>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</si>
  <si>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</si>
  <si>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</si>
  <si>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</si>
  <si>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</si>
  <si>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</si>
  <si>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</si>
  <si>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</si>
  <si>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</si>
  <si>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</si>
  <si>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</si>
  <si>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</si>
  <si>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</si>
  <si>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</si>
  <si>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</si>
  <si>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</si>
  <si>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</si>
  <si>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</si>
  <si>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</si>
  <si>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</si>
  <si>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</si>
  <si>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</si>
  <si>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</si>
  <si>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</si>
  <si>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</si>
  <si>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</si>
  <si>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</si>
  <si>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</si>
  <si>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</si>
  <si>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</si>
  <si>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</si>
  <si>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</si>
  <si>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</si>
  <si>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</si>
  <si>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</si>
  <si>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</si>
  <si>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</si>
  <si>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</si>
  <si>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</si>
  <si>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</si>
  <si>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</si>
  <si>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</si>
  <si>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</si>
  <si>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</si>
  <si>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</si>
  <si>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</si>
  <si>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</si>
  <si>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</si>
  <si>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</si>
  <si>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</si>
  <si>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</si>
  <si>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</si>
  <si>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</si>
  <si>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</si>
  <si>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</si>
  <si>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</si>
  <si>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</si>
  <si>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</si>
  <si>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</si>
  <si>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</si>
  <si>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</si>
  <si>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</si>
  <si>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</si>
  <si>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</si>
  <si>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</si>
  <si>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</si>
  <si>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</si>
  <si>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</si>
  <si>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</si>
  <si>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</si>
  <si>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</si>
  <si>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</si>
  <si>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</si>
  <si>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</si>
  <si>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</si>
  <si>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</si>
  <si>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</si>
  <si>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</si>
  <si>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</si>
  <si>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</si>
  <si>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</si>
  <si>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</si>
  <si>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</si>
  <si>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</si>
  <si>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</si>
  <si>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</si>
  <si>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</si>
  <si>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</si>
  <si>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</si>
  <si>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</si>
  <si>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</si>
  <si>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</si>
  <si>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</si>
  <si>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</si>
  <si>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</si>
  <si>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</si>
  <si>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</si>
  <si>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</si>
  <si>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</si>
  <si>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</si>
  <si>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</si>
  <si>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</si>
  <si>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</si>
  <si>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</si>
  <si>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</si>
  <si>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</si>
  <si>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</si>
  <si>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</si>
  <si>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</si>
  <si>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</si>
  <si>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</si>
  <si>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</si>
  <si>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</si>
  <si>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</si>
  <si>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</si>
  <si>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</si>
  <si>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</si>
  <si>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</si>
  <si>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</si>
  <si>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</si>
  <si>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</si>
  <si>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</si>
  <si>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</si>
  <si>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</si>
  <si>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</si>
  <si>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</si>
  <si>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</si>
  <si>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</si>
  <si>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</si>
  <si>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</si>
  <si>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</si>
  <si>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</si>
  <si>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</si>
  <si>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</si>
  <si>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</si>
  <si>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</si>
  <si>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</si>
  <si>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</si>
  <si>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</si>
  <si>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</si>
  <si>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</si>
  <si>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</si>
  <si>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</si>
  <si>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</si>
  <si>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</si>
  <si>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</si>
  <si>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</si>
  <si>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</si>
  <si>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</si>
  <si>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</si>
  <si>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</si>
  <si>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</si>
  <si>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</si>
  <si>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</si>
  <si>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</si>
  <si>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</si>
  <si>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</si>
  <si>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</si>
  <si>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</si>
  <si>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</si>
  <si>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</si>
  <si>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</si>
  <si>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</si>
  <si>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</si>
  <si>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</si>
  <si>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</si>
  <si>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</si>
  <si>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</si>
  <si>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</si>
  <si>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</si>
  <si>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</si>
  <si>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</si>
  <si>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</si>
  <si>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</si>
  <si>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</si>
  <si>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</si>
  <si>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</si>
  <si>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</si>
  <si>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</si>
  <si>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</si>
  <si>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</si>
  <si>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</si>
  <si>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</si>
  <si>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</si>
  <si>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</si>
  <si>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</si>
  <si>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</si>
  <si>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</si>
  <si>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</si>
  <si>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</si>
  <si>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</si>
  <si>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</si>
  <si>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</si>
  <si>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</si>
  <si>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</si>
  <si>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</si>
  <si>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</si>
  <si>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</si>
  <si>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</si>
  <si>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</si>
  <si>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</si>
  <si>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</si>
  <si>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</si>
  <si>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</si>
  <si>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</si>
  <si>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</si>
  <si>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</si>
  <si>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</si>
  <si>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</si>
  <si>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</si>
  <si>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</si>
  <si>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</si>
  <si>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</si>
  <si>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</si>
  <si>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</si>
  <si>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</si>
  <si>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</si>
  <si>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</si>
  <si>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</si>
  <si>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</si>
  <si>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</si>
  <si>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</si>
  <si>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</si>
  <si>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</si>
  <si>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</si>
  <si>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</si>
  <si>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</si>
  <si>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</si>
  <si>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</si>
  <si>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</si>
  <si>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</si>
  <si>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</si>
  <si>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</si>
  <si>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</si>
  <si>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</si>
  <si>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</si>
  <si>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</si>
  <si>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</si>
  <si>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</si>
  <si>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</si>
  <si>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</si>
  <si>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</si>
  <si>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</si>
  <si>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</si>
  <si>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</si>
  <si>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</si>
  <si>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</si>
  <si>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</si>
  <si>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</si>
  <si>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</si>
  <si>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</si>
  <si>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</si>
  <si>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</si>
  <si>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</si>
  <si>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</si>
  <si>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</si>
  <si>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</si>
  <si>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</si>
  <si>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</si>
  <si>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</si>
  <si>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</si>
  <si>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</si>
  <si>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</si>
  <si>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</si>
  <si>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</si>
  <si>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</si>
  <si>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</si>
  <si>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</si>
  <si>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</si>
  <si>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</si>
  <si>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</si>
  <si>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</si>
  <si>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</si>
  <si>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</si>
  <si>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</si>
  <si>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</si>
  <si>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</si>
  <si>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</si>
  <si>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</si>
  <si>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</si>
  <si>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</si>
  <si>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</si>
  <si>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</si>
  <si>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</si>
  <si>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</si>
  <si>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</si>
  <si>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</si>
  <si>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</si>
  <si>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</si>
  <si>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</si>
  <si>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</si>
  <si>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</si>
  <si>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</si>
  <si>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</si>
  <si>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</si>
  <si>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</si>
  <si>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</si>
  <si>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</si>
  <si>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</si>
  <si>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</si>
  <si>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</si>
  <si>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</si>
  <si>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</si>
  <si>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</si>
  <si>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</si>
  <si>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</si>
  <si>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</si>
  <si>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</si>
  <si>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</si>
  <si>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</si>
  <si>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</si>
  <si>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</si>
  <si>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</si>
  <si>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</si>
  <si>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</si>
  <si>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</si>
  <si>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</si>
  <si>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</si>
  <si>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</si>
  <si>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</si>
  <si>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</si>
  <si>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</si>
  <si>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</si>
  <si>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</si>
  <si>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</si>
  <si>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</si>
  <si>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</si>
  <si>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</si>
  <si>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</si>
  <si>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</si>
  <si>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</si>
  <si>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</si>
  <si>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</si>
  <si>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</si>
  <si>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</si>
  <si>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</si>
  <si>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</si>
  <si>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</si>
  <si>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</si>
  <si>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</si>
  <si>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</si>
  <si>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</si>
  <si>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</si>
  <si>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</si>
  <si>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</si>
  <si>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</si>
  <si>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</si>
  <si>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</si>
  <si>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</si>
  <si>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</si>
  <si>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</si>
  <si>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</si>
  <si>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</si>
  <si>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</si>
  <si>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</si>
  <si>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</si>
  <si>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</si>
  <si>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</si>
  <si>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</si>
  <si>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</si>
  <si>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</si>
  <si>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</si>
  <si>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</si>
  <si>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</si>
  <si>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</si>
  <si>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</si>
  <si>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</si>
  <si>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</si>
  <si>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</si>
  <si>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</si>
  <si>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</si>
  <si>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</si>
  <si>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</si>
  <si>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</si>
  <si>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</si>
  <si>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</si>
  <si>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</si>
  <si>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</si>
  <si>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</si>
  <si>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</si>
  <si>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</si>
  <si>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</si>
  <si>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</si>
  <si>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</si>
  <si>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</si>
  <si>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</si>
  <si>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</si>
  <si>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</si>
  <si>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</si>
  <si>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</si>
  <si>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</si>
  <si>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</si>
  <si>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</si>
  <si>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</si>
  <si>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</si>
  <si>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</si>
  <si>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</si>
  <si>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</si>
  <si>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</si>
  <si>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</si>
  <si>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</si>
  <si>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</si>
  <si>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</si>
  <si>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</si>
  <si>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</si>
  <si>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</si>
  <si>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</si>
  <si>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</si>
  <si>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</si>
  <si>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</si>
  <si>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</si>
  <si>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</si>
  <si>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</si>
  <si>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</si>
  <si>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</si>
  <si>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</si>
  <si>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</si>
  <si>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</si>
  <si>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</si>
  <si>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</si>
  <si>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</si>
  <si>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</si>
  <si>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</si>
  <si>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</si>
  <si>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</si>
  <si>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</si>
  <si>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</si>
  <si>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</si>
  <si>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</si>
  <si>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</si>
  <si>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</si>
  <si>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</si>
  <si>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</si>
  <si>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</si>
  <si>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</si>
  <si>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</si>
  <si>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</si>
  <si>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</si>
  <si>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</si>
  <si>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</si>
  <si>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</si>
  <si>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</si>
  <si>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</si>
  <si>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</si>
  <si>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</si>
  <si>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</si>
  <si>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</si>
  <si>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</si>
  <si>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</si>
  <si>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</si>
  <si>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</si>
  <si>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</si>
  <si>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</si>
  <si>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</si>
  <si>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</si>
  <si>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</si>
  <si>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</si>
  <si>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</si>
  <si>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</si>
  <si>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</si>
  <si>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</si>
  <si>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</si>
  <si>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</si>
  <si>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</si>
  <si>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</si>
  <si>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</si>
  <si>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</si>
  <si>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</si>
  <si>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</si>
  <si>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</si>
  <si>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</si>
  <si>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</si>
  <si>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</si>
  <si>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</si>
  <si>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</si>
  <si>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</si>
  <si>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</si>
  <si>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</si>
  <si>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</si>
  <si>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</si>
  <si>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</si>
  <si>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</si>
  <si>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</si>
  <si>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</si>
  <si>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</si>
  <si>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</si>
  <si>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</si>
  <si>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</si>
  <si>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</si>
  <si>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</si>
  <si>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</si>
  <si>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</si>
  <si>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</si>
  <si>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</si>
  <si>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</si>
  <si>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</si>
  <si>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</si>
  <si>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</si>
  <si>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</si>
  <si>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</si>
  <si>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</si>
  <si>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</si>
  <si>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</si>
  <si>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</si>
  <si>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</si>
  <si>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</si>
  <si>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</si>
  <si>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</si>
  <si>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</si>
  <si>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</si>
  <si>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</si>
  <si>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</si>
  <si>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</si>
  <si>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</si>
  <si>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</si>
  <si>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</si>
  <si>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</si>
  <si>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</si>
  <si>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</si>
  <si>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</si>
  <si>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</si>
  <si>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</si>
  <si>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</si>
  <si>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</si>
  <si>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</si>
  <si>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</si>
  <si>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</si>
  <si>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</si>
  <si>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</si>
  <si>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</si>
  <si>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</si>
  <si>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</si>
  <si>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</si>
  <si>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</si>
  <si>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</si>
  <si>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</si>
  <si>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</si>
  <si>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</si>
  <si>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</si>
  <si>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</si>
  <si>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</si>
  <si>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</si>
  <si>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</si>
  <si>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</si>
  <si>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</si>
  <si>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</si>
  <si>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</si>
  <si>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</si>
  <si>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</si>
  <si>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</si>
  <si>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</si>
  <si>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</si>
  <si>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</si>
  <si>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</si>
  <si>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</si>
  <si>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</si>
  <si>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</si>
  <si>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</si>
  <si>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</si>
  <si>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</si>
  <si>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</si>
  <si>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</si>
  <si>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</si>
  <si>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</si>
  <si>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</si>
  <si>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</si>
  <si>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</si>
  <si>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</si>
  <si>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</si>
  <si>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</si>
  <si>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</si>
  <si>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</si>
  <si>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</si>
  <si>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</si>
  <si>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</si>
  <si>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</si>
  <si>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</si>
  <si>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</si>
  <si>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</si>
  <si>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</si>
  <si>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</si>
  <si>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</si>
  <si>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</si>
  <si>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</si>
  <si>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</si>
  <si>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</si>
  <si>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</si>
  <si>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</si>
  <si>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</si>
  <si>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</si>
  <si>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</si>
  <si>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</si>
  <si>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</si>
  <si>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</si>
  <si>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</si>
  <si>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</si>
  <si>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</si>
  <si>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</si>
  <si>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</si>
  <si>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</si>
  <si>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</si>
  <si>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</si>
  <si>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</si>
  <si>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</si>
  <si>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</si>
  <si>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</si>
  <si>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</si>
  <si>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</si>
  <si>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</si>
  <si>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</si>
  <si>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</si>
  <si>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</si>
  <si>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</si>
  <si>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</si>
  <si>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</si>
  <si>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</si>
  <si>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</si>
  <si>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</si>
  <si>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</si>
  <si>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</si>
  <si>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</si>
  <si>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</si>
  <si>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</si>
  <si>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</si>
  <si>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</si>
  <si>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</si>
  <si>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</si>
  <si>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</si>
  <si>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</si>
  <si>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</si>
  <si>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</si>
  <si>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</si>
  <si>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</si>
  <si>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</si>
  <si>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</si>
  <si>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</si>
  <si>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</si>
  <si>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</si>
  <si>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</si>
  <si>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</si>
  <si>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</si>
  <si>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</si>
  <si>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</si>
  <si>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</si>
  <si>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</si>
  <si>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</si>
  <si>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</si>
  <si>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</si>
  <si>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</si>
  <si>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</si>
  <si>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</si>
  <si>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</si>
  <si>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</si>
  <si>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</si>
  <si>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</si>
  <si>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</si>
  <si>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</si>
  <si>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</si>
  <si>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</si>
  <si>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</si>
  <si>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</si>
  <si>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</si>
  <si>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</si>
  <si>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</si>
  <si>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</si>
  <si>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</si>
  <si>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</si>
  <si>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</si>
  <si>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</si>
  <si>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</si>
  <si>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</si>
  <si>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</si>
  <si>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</si>
  <si>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</si>
  <si>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</si>
  <si>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</si>
  <si>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</si>
  <si>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</si>
  <si>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</si>
  <si>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</si>
  <si>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</si>
  <si>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</si>
  <si>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</si>
  <si>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</si>
  <si>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</si>
  <si>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</si>
  <si>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</si>
  <si>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</si>
  <si>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</si>
  <si>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</si>
  <si>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</si>
  <si>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</si>
  <si>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</si>
  <si>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</si>
  <si>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</si>
  <si>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</si>
  <si>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</si>
  <si>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</si>
  <si>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</si>
  <si>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</si>
  <si>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</si>
  <si>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</si>
  <si>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</si>
  <si>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</si>
  <si>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</si>
  <si>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</si>
  <si>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</si>
  <si>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</si>
  <si>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</si>
  <si>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</si>
  <si>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</si>
  <si>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</si>
  <si>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</si>
  <si>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</si>
  <si>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</si>
  <si>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</si>
  <si>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</si>
  <si>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</si>
  <si>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</si>
  <si>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</si>
  <si>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</si>
  <si>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</si>
  <si>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</si>
  <si>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</si>
  <si>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</si>
  <si>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</si>
  <si>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</si>
  <si>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</si>
  <si>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</si>
  <si>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</si>
  <si>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</si>
  <si>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</si>
  <si>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</si>
  <si>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</si>
  <si>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</si>
  <si>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</si>
  <si>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</si>
  <si>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</si>
  <si>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</si>
  <si>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</si>
  <si>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</si>
  <si>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</si>
  <si>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</si>
  <si>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</si>
  <si>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</si>
  <si>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</si>
  <si>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</si>
  <si>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</si>
  <si>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</si>
  <si>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</si>
  <si>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</si>
  <si>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</si>
  <si>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</si>
  <si>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</si>
  <si>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</si>
  <si>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</si>
  <si>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</si>
  <si>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</si>
  <si>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</si>
  <si>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</si>
  <si>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</si>
  <si>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</si>
  <si>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</si>
  <si>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</si>
  <si>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</si>
  <si>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</si>
  <si>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</si>
  <si>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</si>
  <si>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</si>
  <si>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</si>
  <si>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</si>
  <si>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</si>
  <si>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</si>
  <si>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</si>
  <si>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</si>
  <si>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</si>
  <si>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</si>
  <si>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</si>
  <si>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</si>
  <si>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</si>
  <si>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</si>
  <si>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</si>
  <si>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</si>
  <si>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</si>
  <si>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</si>
  <si>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</si>
  <si>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</si>
  <si>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</si>
  <si>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</si>
  <si>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</si>
  <si>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</si>
  <si>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</si>
  <si>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</si>
  <si>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</si>
  <si>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</si>
  <si>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</si>
  <si>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</si>
  <si>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</si>
  <si>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</si>
  <si>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</si>
  <si>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</si>
  <si>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</si>
  <si>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</si>
  <si>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</si>
  <si>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</si>
  <si>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</si>
  <si>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</si>
  <si>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</si>
  <si>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</si>
  <si>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</si>
  <si>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</si>
  <si>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</si>
  <si>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</si>
  <si>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</si>
  <si>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</si>
  <si>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</si>
  <si>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</si>
  <si>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</si>
  <si>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</si>
  <si>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</si>
  <si>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</si>
  <si>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</si>
  <si>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</si>
  <si>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</si>
  <si>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</si>
  <si>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</si>
  <si>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</si>
  <si>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</si>
  <si>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</si>
  <si>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</si>
  <si>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</si>
  <si>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</si>
  <si>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</si>
  <si>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</si>
  <si>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</si>
  <si>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</si>
  <si>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</si>
  <si>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</si>
  <si>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</si>
  <si>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</si>
  <si>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</si>
  <si>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</si>
  <si>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</si>
  <si>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</si>
  <si>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</si>
  <si>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</si>
  <si>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</si>
  <si>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</si>
  <si>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</si>
  <si>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</si>
  <si>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</si>
  <si>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</si>
  <si>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</si>
  <si>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</si>
  <si>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</si>
  <si>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</si>
  <si>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</si>
  <si>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</si>
  <si>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</si>
  <si>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</si>
  <si>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</si>
  <si>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</si>
  <si>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</si>
  <si>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</si>
  <si>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</si>
  <si>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</si>
  <si>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</si>
  <si>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</si>
  <si>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</si>
  <si>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</si>
  <si>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</si>
  <si>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</si>
  <si>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</si>
  <si>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</si>
  <si>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</si>
  <si>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</si>
  <si>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</si>
  <si>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</si>
  <si>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</si>
  <si>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</si>
  <si>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</si>
  <si>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</si>
  <si>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</si>
  <si>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</si>
  <si>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</si>
  <si>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</si>
  <si>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</si>
  <si>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</si>
  <si>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</si>
  <si>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</si>
  <si>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</si>
  <si>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</si>
  <si>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</si>
  <si>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</si>
  <si>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</si>
  <si>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</si>
  <si>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</si>
  <si>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</si>
  <si>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</si>
  <si>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</si>
  <si>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</si>
  <si>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</si>
  <si>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</si>
  <si>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</si>
  <si>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</si>
  <si>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</si>
  <si>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</si>
  <si>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</si>
  <si>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</si>
  <si>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</si>
  <si>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</si>
  <si>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</si>
  <si>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</si>
  <si>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</si>
  <si>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</si>
  <si>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</si>
  <si>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</si>
  <si>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</si>
  <si>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</si>
  <si>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</si>
  <si>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</si>
  <si>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</si>
  <si>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</si>
  <si>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</si>
  <si>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</si>
  <si>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</si>
  <si>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</si>
  <si>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</si>
  <si>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</si>
  <si>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</si>
  <si>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</si>
  <si>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</si>
  <si>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</si>
  <si>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</si>
  <si>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</si>
  <si>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</si>
  <si>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</si>
  <si>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</si>
  <si>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</si>
  <si>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</si>
  <si>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</si>
  <si>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</si>
  <si>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</si>
  <si>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</si>
  <si>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</si>
  <si>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</si>
  <si>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</si>
  <si>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</si>
  <si>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</si>
  <si>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</si>
  <si>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</si>
  <si>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</si>
  <si>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</si>
  <si>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</si>
  <si>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</si>
  <si>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</si>
  <si>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</si>
  <si>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</si>
  <si>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</si>
  <si>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</si>
  <si>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</si>
  <si>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</si>
  <si>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</si>
  <si>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</si>
  <si>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</si>
  <si>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</si>
  <si>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</si>
  <si>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</si>
  <si>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</si>
  <si>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</si>
  <si>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</si>
  <si>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</si>
  <si>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</si>
  <si>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</si>
  <si>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</si>
  <si>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</si>
  <si>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</si>
  <si>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</si>
  <si>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</si>
  <si>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</si>
  <si>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</si>
  <si>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</si>
  <si>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</si>
  <si>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</si>
  <si>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</si>
  <si>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</si>
  <si>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</si>
  <si>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</si>
  <si>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</si>
  <si>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</si>
  <si>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</si>
  <si>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</si>
  <si>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</si>
  <si>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</si>
  <si>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</si>
  <si>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</si>
  <si>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</si>
  <si>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</si>
  <si>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</si>
  <si>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</si>
  <si>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</si>
  <si>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</si>
  <si>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</si>
  <si>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</si>
  <si>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</si>
  <si>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</si>
  <si>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</si>
  <si>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</si>
  <si>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</si>
  <si>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</si>
  <si>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</si>
  <si>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</si>
  <si>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</si>
  <si>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</si>
  <si>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</si>
  <si>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</si>
  <si>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</si>
  <si>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</si>
  <si>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</si>
  <si>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</si>
  <si>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</si>
  <si>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</si>
  <si>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</si>
  <si>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</si>
  <si>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</si>
  <si>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</si>
  <si>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</si>
  <si>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</si>
  <si>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</si>
  <si>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</si>
  <si>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</si>
  <si>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</si>
  <si>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</si>
  <si>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</si>
  <si>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</si>
  <si>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</si>
  <si>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</si>
  <si>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</si>
  <si>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</si>
  <si>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</si>
  <si>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</si>
  <si>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</si>
  <si>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</si>
  <si>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</si>
  <si>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</si>
  <si>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</si>
  <si>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</si>
  <si>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</si>
  <si>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</si>
  <si>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</si>
  <si>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</si>
  <si>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</si>
  <si>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</si>
  <si>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</si>
  <si>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</si>
  <si>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</si>
  <si>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</si>
  <si>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</si>
  <si>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</si>
  <si>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</si>
  <si>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</si>
  <si>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</si>
  <si>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</si>
  <si>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</si>
  <si>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</si>
  <si>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</si>
  <si>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</si>
  <si>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</si>
  <si>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</si>
  <si>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</si>
  <si>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</si>
  <si>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</si>
  <si>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</si>
  <si>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</si>
  <si>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</si>
  <si>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</si>
  <si>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</si>
  <si>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</si>
  <si>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</si>
  <si>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</si>
  <si>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</si>
  <si>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</si>
  <si>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</si>
  <si>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</si>
  <si>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</si>
  <si>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</si>
  <si>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</si>
  <si>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</si>
  <si>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</si>
  <si>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</si>
  <si>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</si>
  <si>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</si>
  <si>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</si>
  <si>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</si>
  <si>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</si>
  <si>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</si>
  <si>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</si>
  <si>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</si>
  <si>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</si>
  <si>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</si>
  <si>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</si>
  <si>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</si>
  <si>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</si>
  <si>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</si>
  <si>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</si>
  <si>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</si>
  <si>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</si>
  <si>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</si>
  <si>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</si>
  <si>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</si>
  <si>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</si>
  <si>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</si>
  <si>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</si>
  <si>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</si>
  <si>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</si>
  <si>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</si>
  <si>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</si>
  <si>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</si>
  <si>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</si>
  <si>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</si>
  <si>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</si>
  <si>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</si>
  <si>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</si>
  <si>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</si>
  <si>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</si>
  <si>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</si>
  <si>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</si>
  <si>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</si>
  <si>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</si>
  <si>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</si>
  <si>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</si>
  <si>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</si>
  <si>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</si>
  <si>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</si>
  <si>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</si>
  <si>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</si>
  <si>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</si>
  <si>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</si>
  <si>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</si>
  <si>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</si>
  <si>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</si>
  <si>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</si>
  <si>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</si>
  <si>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</si>
  <si>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</si>
  <si>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</si>
  <si>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</si>
  <si>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</si>
  <si>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</si>
  <si>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</si>
  <si>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</si>
  <si>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</si>
  <si>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</si>
  <si>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</si>
  <si>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</si>
  <si>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</si>
  <si>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</si>
  <si>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</si>
  <si>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</si>
  <si>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</si>
  <si>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</si>
  <si>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</si>
  <si>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</si>
  <si>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</si>
  <si>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</si>
  <si>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</si>
  <si>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</si>
  <si>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</si>
  <si>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</si>
  <si>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</si>
  <si>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</si>
  <si>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</si>
  <si>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</si>
  <si>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</si>
  <si>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</si>
  <si>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</si>
  <si>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</si>
  <si>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</si>
  <si>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</si>
  <si>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</si>
  <si>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</si>
  <si>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</si>
  <si>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</si>
  <si>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</si>
  <si>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</si>
  <si>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</si>
  <si>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</si>
  <si>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</si>
  <si>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</si>
  <si>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</si>
  <si>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</si>
  <si>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</si>
  <si>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</si>
  <si>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</si>
  <si>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</si>
  <si>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</si>
  <si>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</si>
  <si>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</si>
  <si>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</si>
  <si>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</si>
  <si>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</si>
  <si>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</si>
  <si>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</si>
  <si>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</si>
  <si>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</si>
  <si>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</si>
  <si>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</si>
  <si>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</si>
  <si>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</si>
  <si>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</si>
  <si>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</si>
  <si>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</si>
  <si>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</si>
  <si>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</si>
  <si>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</si>
  <si>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</si>
  <si>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</si>
  <si>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</si>
  <si>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</si>
  <si>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</si>
  <si>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</si>
  <si>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</si>
  <si>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</si>
  <si>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</si>
  <si>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</si>
  <si>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</si>
  <si>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</si>
  <si>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</si>
  <si>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</si>
  <si>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</si>
  <si>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</si>
  <si>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</si>
  <si>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</si>
  <si>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</si>
  <si>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</si>
  <si>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</si>
  <si>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</si>
  <si>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</si>
  <si>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</si>
  <si>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</si>
  <si>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</si>
  <si>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</si>
  <si>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</si>
  <si>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</si>
  <si>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</si>
  <si>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</si>
  <si>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</si>
  <si>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</si>
  <si>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</si>
  <si>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</si>
  <si>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</si>
  <si>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</si>
  <si>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</si>
  <si>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</si>
  <si>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</si>
  <si>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</si>
  <si>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</si>
  <si>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</si>
  <si>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</si>
  <si>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</si>
  <si>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</si>
  <si>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</si>
  <si>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</si>
  <si>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</si>
  <si>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</si>
  <si>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</si>
  <si>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</si>
  <si>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</si>
  <si>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</si>
  <si>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</si>
  <si>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</si>
  <si>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</si>
  <si>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</si>
  <si>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</si>
  <si>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</si>
  <si>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</si>
  <si>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</si>
  <si>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</si>
  <si>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</si>
  <si>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</si>
  <si>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</si>
  <si>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</si>
  <si>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</si>
  <si>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</si>
  <si>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</si>
  <si>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</si>
  <si>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</si>
  <si>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</si>
  <si>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</si>
  <si>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</si>
  <si>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</si>
  <si>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</si>
  <si>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</si>
  <si>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</si>
  <si>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</si>
  <si>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</si>
  <si>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</si>
  <si>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</si>
  <si>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</si>
  <si>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</si>
  <si>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</si>
  <si>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</si>
  <si>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</si>
  <si>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</si>
  <si>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</si>
  <si>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</si>
  <si>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</si>
  <si>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</si>
  <si>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</si>
  <si>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</si>
  <si>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</si>
  <si>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</si>
  <si>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</si>
  <si>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</si>
  <si>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</si>
  <si>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</si>
  <si>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</si>
  <si>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</si>
  <si>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</si>
  <si>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</si>
  <si>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</si>
  <si>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</si>
  <si>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</si>
  <si>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</si>
  <si>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</si>
  <si>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</si>
  <si>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</si>
  <si>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</si>
  <si>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</si>
  <si>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</si>
  <si>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</si>
  <si>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</si>
  <si>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</si>
  <si>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</si>
  <si>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</si>
  <si>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</si>
  <si>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</si>
  <si>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</si>
  <si>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</si>
  <si>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</si>
  <si>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</si>
  <si>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</si>
  <si>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</si>
  <si>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</si>
  <si>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</si>
  <si>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</si>
  <si>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</si>
  <si>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</si>
  <si>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</si>
  <si>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</si>
  <si>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</si>
  <si>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</si>
  <si>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</si>
  <si>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</si>
  <si>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</si>
  <si>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</si>
  <si>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</si>
  <si>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</si>
  <si>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</si>
  <si>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</si>
  <si>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</si>
  <si>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</si>
  <si>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</si>
  <si>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</si>
  <si>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</si>
  <si>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</si>
  <si>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</si>
  <si>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</si>
  <si>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</si>
  <si>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</si>
  <si>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</si>
  <si>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</si>
  <si>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</si>
  <si>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</si>
  <si>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</si>
  <si>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</si>
  <si>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</si>
  <si>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</si>
  <si>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</si>
  <si>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</si>
  <si>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</si>
  <si>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</si>
  <si>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</si>
  <si>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</si>
  <si>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</si>
  <si>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</si>
  <si>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</si>
  <si>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</si>
  <si>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</si>
  <si>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</si>
  <si>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</si>
  <si>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</si>
  <si>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</si>
  <si>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</si>
  <si>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</si>
  <si>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</si>
  <si>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</si>
  <si>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</si>
  <si>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</si>
  <si>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</si>
  <si>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</si>
  <si>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</si>
  <si>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</si>
  <si>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</si>
  <si>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</si>
  <si>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</si>
  <si>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</si>
  <si>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</si>
  <si>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</si>
  <si>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</si>
  <si>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</si>
  <si>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</si>
  <si>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</si>
  <si>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</si>
  <si>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</si>
  <si>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</si>
  <si>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</si>
  <si>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</si>
  <si>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</si>
  <si>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</si>
  <si>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</si>
  <si>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</si>
  <si>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</si>
  <si>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</si>
  <si>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</si>
  <si>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</si>
  <si>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</si>
  <si>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</si>
  <si>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</si>
  <si>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</si>
  <si>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</si>
  <si>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</si>
  <si>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</si>
  <si>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</si>
  <si>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</si>
  <si>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</si>
  <si>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</si>
  <si>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</si>
  <si>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</si>
  <si>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</si>
  <si>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</si>
  <si>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</si>
  <si>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</si>
  <si>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</si>
  <si>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</si>
  <si>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</si>
  <si>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</si>
  <si>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</si>
  <si>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</si>
  <si>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</si>
  <si>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</si>
  <si>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</si>
  <si>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</si>
  <si>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</si>
  <si>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</si>
  <si>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</si>
  <si>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</si>
  <si>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</si>
  <si>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</si>
  <si>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</si>
  <si>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</si>
  <si>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</si>
  <si>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</si>
  <si>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</si>
  <si>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</si>
  <si>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</si>
  <si>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</si>
  <si>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</si>
  <si>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</si>
  <si>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</si>
  <si>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</si>
  <si>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</si>
  <si>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</si>
  <si>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</si>
  <si>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</si>
  <si>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</si>
  <si>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</si>
  <si>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</si>
  <si>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</si>
  <si>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</si>
  <si>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</si>
  <si>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</si>
  <si>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</si>
  <si>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</si>
  <si>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</si>
  <si>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</si>
  <si>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</si>
  <si>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</si>
  <si>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</si>
  <si>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</si>
  <si>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</si>
  <si>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</si>
  <si>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</si>
  <si>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</si>
  <si>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</si>
  <si>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</si>
  <si>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</si>
  <si>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</si>
  <si>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</si>
  <si>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</si>
  <si>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</si>
  <si>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</si>
  <si>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</si>
  <si>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</si>
  <si>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</si>
  <si>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</si>
  <si>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</si>
  <si>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</si>
  <si>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</si>
  <si>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</si>
  <si>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</si>
  <si>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</si>
  <si>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</si>
  <si>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</si>
  <si>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</si>
  <si>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</si>
  <si>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</si>
  <si>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</si>
  <si>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</si>
  <si>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</si>
  <si>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</si>
  <si>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</si>
  <si>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</si>
  <si>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</si>
  <si>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</si>
  <si>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</si>
  <si>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</si>
  <si>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</si>
  <si>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</si>
  <si>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</si>
  <si>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</si>
  <si>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</si>
  <si>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</si>
  <si>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</si>
  <si>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</si>
  <si>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</si>
  <si>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</si>
  <si>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</si>
  <si>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</si>
  <si>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</si>
  <si>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</si>
  <si>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</si>
  <si>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</si>
  <si>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</si>
  <si>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</si>
  <si>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</si>
  <si>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</si>
  <si>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</si>
  <si>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</si>
  <si>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</si>
  <si>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</si>
  <si>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</si>
  <si>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</si>
  <si>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</si>
  <si>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</si>
  <si>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</si>
  <si>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</si>
  <si>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</si>
  <si>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</si>
  <si>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</si>
  <si>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</si>
  <si>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</si>
  <si>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</si>
  <si>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</si>
  <si>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</si>
  <si>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</si>
  <si>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</si>
  <si>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</si>
  <si>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</si>
  <si>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</si>
  <si>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</si>
  <si>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</si>
  <si>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</si>
  <si>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</si>
  <si>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</si>
  <si>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</si>
  <si>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</si>
  <si>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</si>
  <si>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</si>
  <si>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</si>
  <si>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</si>
  <si>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</si>
  <si>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</si>
  <si>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</si>
  <si>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</si>
  <si>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</si>
  <si>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</si>
  <si>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</si>
  <si>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</si>
  <si>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</si>
  <si>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</si>
  <si>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</si>
  <si>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</si>
  <si>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</si>
  <si>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</si>
  <si>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</si>
  <si>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</si>
  <si>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</si>
  <si>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</si>
  <si>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</si>
  <si>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</si>
  <si>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</si>
  <si>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</si>
  <si>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</si>
  <si>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</si>
  <si>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</si>
  <si>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</si>
  <si>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</si>
  <si>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</si>
  <si>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</si>
  <si>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</si>
  <si>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</si>
  <si>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</si>
  <si>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</si>
  <si>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</si>
  <si>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</si>
  <si>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</si>
  <si>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</si>
  <si>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</si>
  <si>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</si>
  <si>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</si>
  <si>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</si>
  <si>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</si>
  <si>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</si>
  <si>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</si>
  <si>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</si>
  <si>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</si>
  <si>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</si>
  <si>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</si>
  <si>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</si>
  <si>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</si>
  <si>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</si>
  <si>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</si>
  <si>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</si>
  <si>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</si>
  <si>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</si>
  <si>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</si>
  <si>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</si>
  <si>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</si>
  <si>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</si>
  <si>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</si>
  <si>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</si>
  <si>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</si>
  <si>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</si>
  <si>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</si>
  <si>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</si>
  <si>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</si>
  <si>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</si>
  <si>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</si>
  <si>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</si>
  <si>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</si>
  <si>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</si>
  <si>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</si>
  <si>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</si>
  <si>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</si>
  <si>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</si>
  <si>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</si>
  <si>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</si>
  <si>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</si>
  <si>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</si>
  <si>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</si>
  <si>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</si>
  <si>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</si>
  <si>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</si>
  <si>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</si>
  <si>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</si>
  <si>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</si>
  <si>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</si>
  <si>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</si>
  <si>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</si>
  <si>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</si>
  <si>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</si>
  <si>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</si>
  <si>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</si>
  <si>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</si>
  <si>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</si>
  <si>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</si>
  <si>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</si>
  <si>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</si>
  <si>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</si>
  <si>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</si>
  <si>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</si>
  <si>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</si>
  <si>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</si>
  <si>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</si>
  <si>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</si>
  <si>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</si>
  <si>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</si>
  <si>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</si>
  <si>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</si>
  <si>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</si>
  <si>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</si>
  <si>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</si>
  <si>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</si>
  <si>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</si>
  <si>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</si>
  <si>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</si>
  <si>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</si>
  <si>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</si>
  <si>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</si>
  <si>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</si>
  <si>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</si>
  <si>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</si>
  <si>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</si>
  <si>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</si>
  <si>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</si>
  <si>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</si>
  <si>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</si>
  <si>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</si>
  <si>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</si>
  <si>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</si>
  <si>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</si>
  <si>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</si>
  <si>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</si>
  <si>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</si>
  <si>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</si>
  <si>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</si>
  <si>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</si>
  <si>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</si>
  <si>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</si>
  <si>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</si>
  <si>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</si>
  <si>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</si>
  <si>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</si>
  <si>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</si>
  <si>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</si>
  <si>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</si>
  <si>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</si>
  <si>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</si>
  <si>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</si>
  <si>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</si>
  <si>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</si>
  <si>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</si>
  <si>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</si>
  <si>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</si>
  <si>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</si>
  <si>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</si>
  <si>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</si>
  <si>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</si>
  <si>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</si>
  <si>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</si>
  <si>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</si>
  <si>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</si>
  <si>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</si>
  <si>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</si>
  <si>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</si>
  <si>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</si>
  <si>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</si>
  <si>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</si>
  <si>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</si>
  <si>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</si>
  <si>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</si>
  <si>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</si>
  <si>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</si>
  <si>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</si>
  <si>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</si>
  <si>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</si>
  <si>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</si>
  <si>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</si>
  <si>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</si>
  <si>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</si>
  <si>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</si>
  <si>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</si>
  <si>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</si>
  <si>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</si>
  <si>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</si>
  <si>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</si>
  <si>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</si>
  <si>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</si>
  <si>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</si>
  <si>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</si>
  <si>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</si>
  <si>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</si>
  <si>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</si>
  <si>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</si>
  <si>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</si>
  <si>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</si>
  <si>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</si>
  <si>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</si>
  <si>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</si>
  <si>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</si>
  <si>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</si>
  <si>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</si>
  <si>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</si>
  <si>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</si>
  <si>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</si>
  <si>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</si>
  <si>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</si>
  <si>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</si>
  <si>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</si>
  <si>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</si>
  <si>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</si>
  <si>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</si>
  <si>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</si>
  <si>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</si>
  <si>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</si>
  <si>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</si>
  <si>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</si>
  <si>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</si>
  <si>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</si>
  <si>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</si>
  <si>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</si>
  <si>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</si>
  <si>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</si>
  <si>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</si>
  <si>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</si>
  <si>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</si>
  <si>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</si>
  <si>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</si>
  <si>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</si>
  <si>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</si>
  <si>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</si>
  <si>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</si>
  <si>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</si>
  <si>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</si>
  <si>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</si>
  <si>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</si>
  <si>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</si>
  <si>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</si>
  <si>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</si>
  <si>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</si>
  <si>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</si>
  <si>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</si>
  <si>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</si>
  <si>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</si>
  <si>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</si>
  <si>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</si>
  <si>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</si>
  <si>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</si>
  <si>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</si>
  <si>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</si>
  <si>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</si>
  <si>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</si>
  <si>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</si>
  <si>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</si>
  <si>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</si>
  <si>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</si>
  <si>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</si>
  <si>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</si>
  <si>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</si>
  <si>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</si>
  <si>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</si>
  <si>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</si>
  <si>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</si>
  <si>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</si>
  <si>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</si>
  <si>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</si>
  <si>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</si>
  <si>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</si>
  <si>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</si>
  <si>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</si>
  <si>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</si>
  <si>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</si>
  <si>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</si>
  <si>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</si>
  <si>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</si>
  <si>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</si>
  <si>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</si>
  <si>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</si>
  <si>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</si>
  <si>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</si>
  <si>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</si>
  <si>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</si>
  <si>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</si>
  <si>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</si>
  <si>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</si>
  <si>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</si>
  <si>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</si>
  <si>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</si>
  <si>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</si>
  <si>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</si>
  <si>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</si>
  <si>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</si>
  <si>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</si>
  <si>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</si>
  <si>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</si>
  <si>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</si>
  <si>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</si>
  <si>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</si>
  <si>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</si>
  <si>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</si>
  <si>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</si>
  <si>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</si>
  <si>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</si>
  <si>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</si>
  <si>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</si>
  <si>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</si>
  <si>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</si>
  <si>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</si>
  <si>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</si>
  <si>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</si>
  <si>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</si>
  <si>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</si>
  <si>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</si>
  <si>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</si>
  <si>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</si>
  <si>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</si>
  <si>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</si>
  <si>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</si>
  <si>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</si>
  <si>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</si>
  <si>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</si>
  <si>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</si>
  <si>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</si>
  <si>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</si>
  <si>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</si>
  <si>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</si>
  <si>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</si>
  <si>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</si>
  <si>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</si>
  <si>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</si>
  <si>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</si>
  <si>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</si>
  <si>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</si>
  <si>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</si>
  <si>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</si>
  <si>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</si>
  <si>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</si>
  <si>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</si>
  <si>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</si>
  <si>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</si>
  <si>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</si>
  <si>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</si>
  <si>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</si>
  <si>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</si>
  <si>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</si>
  <si>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</si>
  <si>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</si>
  <si>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</si>
  <si>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</si>
  <si>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</si>
  <si>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</si>
  <si>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</si>
  <si>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</si>
  <si>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</si>
  <si>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</si>
  <si>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</si>
  <si>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</si>
  <si>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</si>
  <si>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</si>
  <si>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</si>
  <si>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</si>
  <si>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</si>
  <si>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</si>
  <si>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</si>
  <si>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</si>
  <si>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</si>
  <si>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</si>
  <si>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</si>
  <si>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</si>
  <si>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</si>
  <si>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</si>
  <si>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</si>
  <si>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</si>
  <si>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</si>
  <si>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</si>
  <si>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</si>
  <si>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</si>
  <si>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</si>
  <si>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</si>
  <si>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</si>
  <si>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</si>
  <si>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</si>
  <si>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</si>
  <si>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</si>
  <si>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</si>
  <si>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</si>
  <si>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</si>
  <si>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</si>
  <si>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</si>
  <si>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</si>
  <si>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</si>
  <si>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</si>
  <si>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</si>
  <si>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</si>
  <si>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</si>
  <si>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</si>
  <si>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</si>
  <si>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</si>
  <si>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</si>
  <si>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</si>
  <si>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</si>
  <si>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</si>
  <si>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</si>
  <si>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</si>
  <si>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</si>
  <si>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</si>
  <si>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</si>
  <si>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</si>
  <si>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</si>
  <si>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</si>
  <si>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</si>
  <si>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</si>
  <si>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</si>
  <si>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</si>
  <si>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</si>
  <si>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</si>
  <si>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</si>
  <si>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</si>
  <si>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</si>
  <si>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</si>
  <si>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</si>
  <si>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</si>
  <si>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</si>
  <si>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</si>
  <si>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</si>
  <si>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</si>
  <si>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</si>
  <si>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</si>
  <si>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</si>
  <si>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</si>
  <si>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</si>
  <si>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</si>
  <si>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</si>
  <si>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</si>
  <si>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</si>
  <si>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</si>
  <si>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</si>
  <si>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</si>
  <si>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</si>
  <si>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</si>
  <si>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</si>
  <si>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</si>
  <si>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</si>
  <si>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</si>
  <si>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</si>
  <si>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</si>
  <si>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</si>
  <si>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</si>
  <si>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</si>
  <si>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</si>
  <si>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</si>
  <si>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</si>
  <si>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</si>
  <si>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</si>
  <si>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</si>
  <si>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</si>
  <si>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</si>
  <si>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</si>
  <si>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</si>
  <si>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</si>
  <si>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</si>
  <si>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</si>
  <si>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</si>
  <si>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</si>
  <si>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</si>
  <si>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</si>
  <si>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</si>
  <si>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</si>
  <si>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</si>
  <si>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</si>
  <si>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</si>
  <si>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</si>
  <si>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</si>
  <si>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</si>
  <si>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</si>
  <si>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</si>
  <si>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</si>
  <si>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</si>
  <si>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</si>
  <si>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</si>
  <si>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</si>
  <si>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</si>
  <si>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</si>
  <si>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</si>
  <si>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</si>
  <si>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</si>
  <si>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</si>
  <si>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</si>
  <si>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</si>
  <si>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</si>
  <si>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</si>
  <si>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</si>
  <si>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</si>
  <si>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</si>
  <si>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</si>
  <si>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</si>
  <si>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</si>
  <si>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</si>
  <si>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</si>
  <si>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</si>
  <si>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</si>
  <si>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</si>
  <si>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</si>
  <si>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</si>
  <si>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</si>
  <si>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</si>
  <si>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</si>
  <si>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</si>
  <si>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</si>
  <si>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</si>
  <si>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</si>
  <si>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</si>
  <si>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</si>
  <si>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</si>
  <si>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</si>
  <si>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</si>
  <si>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</si>
  <si>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</si>
  <si>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</si>
  <si>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</si>
  <si>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</si>
  <si>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</si>
  <si>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</si>
  <si>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</si>
  <si>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</si>
  <si>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</si>
  <si>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</si>
  <si>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</si>
  <si>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</si>
  <si>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</si>
  <si>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</si>
  <si>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</si>
  <si>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</si>
  <si>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</si>
  <si>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</si>
  <si>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</si>
  <si>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</si>
  <si>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</si>
  <si>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</si>
  <si>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</si>
  <si>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</si>
  <si>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</si>
  <si>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</si>
  <si>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</si>
  <si>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</si>
  <si>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</si>
  <si>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</si>
  <si>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</si>
  <si>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</si>
  <si>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</si>
  <si>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</si>
  <si>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</si>
  <si>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</si>
  <si>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</si>
  <si>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</si>
  <si>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</si>
  <si>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</si>
  <si>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</si>
  <si>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</si>
  <si>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</si>
  <si>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</si>
  <si>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</si>
  <si>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</si>
  <si>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</si>
  <si>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</si>
  <si>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</si>
  <si>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</si>
  <si>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</si>
  <si>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</si>
  <si>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</si>
  <si>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</si>
  <si>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</si>
  <si>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</si>
  <si>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</si>
  <si>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</si>
  <si>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</si>
  <si>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</si>
  <si>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</si>
  <si>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</si>
  <si>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</si>
  <si>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</si>
  <si>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</si>
  <si>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</si>
  <si>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</si>
  <si>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</si>
  <si>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</si>
  <si>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</si>
  <si>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</si>
  <si>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</si>
  <si>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</si>
  <si>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</si>
  <si>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</si>
  <si>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</si>
  <si>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</si>
  <si>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</si>
  <si>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</si>
  <si>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</si>
  <si>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</si>
  <si>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</si>
  <si>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</si>
  <si>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</si>
  <si>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</si>
  <si>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</si>
  <si>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</si>
  <si>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</si>
  <si>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</si>
  <si>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</si>
  <si>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</si>
  <si>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</si>
  <si>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</si>
  <si>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</si>
  <si>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</si>
  <si>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</si>
  <si>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</si>
  <si>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</si>
  <si>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</si>
  <si>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</si>
  <si>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</si>
  <si>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</si>
  <si>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</si>
  <si>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</si>
  <si>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</si>
  <si>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</si>
  <si>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</si>
  <si>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</si>
  <si>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</si>
  <si>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</si>
  <si>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</si>
  <si>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</si>
  <si>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</si>
  <si>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</si>
  <si>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</si>
  <si>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</si>
  <si>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</si>
  <si>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</si>
  <si>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</si>
  <si>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</si>
  <si>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</si>
  <si>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</si>
  <si>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</si>
  <si>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</si>
  <si>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</si>
  <si>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</si>
  <si>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</si>
  <si>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</si>
  <si>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</si>
  <si>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</si>
  <si>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</si>
  <si>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</si>
  <si>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</si>
  <si>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</si>
  <si>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</si>
  <si>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</si>
  <si>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</si>
  <si>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</si>
  <si>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</si>
  <si>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</si>
  <si>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</si>
  <si>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</si>
  <si>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</si>
  <si>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</si>
  <si>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</si>
  <si>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</si>
  <si>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</si>
  <si>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</si>
  <si>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</si>
  <si>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</si>
  <si>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</si>
  <si>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</si>
  <si>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</si>
  <si>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</si>
  <si>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</si>
  <si>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</si>
  <si>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</si>
  <si>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</si>
  <si>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</si>
  <si>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</si>
  <si>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</si>
  <si>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</si>
  <si>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</si>
  <si>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</si>
  <si>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</si>
  <si>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</si>
  <si>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</si>
  <si>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</si>
  <si>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</si>
  <si>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</si>
  <si>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</si>
  <si>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</si>
  <si>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</si>
  <si>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</si>
  <si>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</si>
  <si>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</si>
  <si>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</si>
  <si>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</si>
  <si>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</si>
  <si>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</si>
  <si>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</si>
  <si>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</si>
  <si>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</si>
  <si>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</si>
  <si>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</si>
  <si>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</si>
  <si>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</si>
  <si>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</si>
  <si>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</si>
  <si>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</si>
  <si>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</si>
  <si>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</si>
  <si>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</si>
  <si>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</si>
  <si>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</si>
  <si>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</si>
  <si>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</si>
  <si>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</si>
  <si>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</si>
  <si>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</si>
  <si>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</si>
  <si>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</si>
  <si>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</si>
  <si>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</si>
  <si>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</si>
  <si>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</si>
  <si>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</si>
  <si>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</si>
  <si>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</si>
  <si>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</si>
  <si>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</si>
  <si>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</si>
  <si>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</si>
  <si>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</si>
  <si>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</si>
  <si>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</si>
  <si>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</si>
  <si>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</si>
  <si>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</si>
  <si>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</si>
  <si>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</si>
  <si>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</si>
  <si>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</si>
  <si>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</si>
  <si>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</si>
  <si>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</si>
  <si>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</si>
  <si>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</si>
  <si>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</si>
  <si>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</si>
  <si>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</si>
  <si>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</si>
  <si>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</si>
  <si>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</si>
  <si>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</si>
  <si>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</si>
  <si>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</si>
  <si>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</si>
  <si>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</si>
  <si>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</si>
  <si>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</si>
  <si>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</si>
  <si>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</si>
  <si>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</si>
  <si>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</si>
  <si>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</si>
  <si>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</si>
  <si>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</si>
  <si>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</si>
  <si>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</si>
  <si>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</si>
  <si>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</si>
  <si>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</si>
  <si>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</si>
  <si>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</si>
  <si>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</si>
  <si>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</si>
  <si>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</si>
  <si>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</si>
  <si>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</si>
  <si>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</si>
  <si>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</si>
  <si>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</si>
  <si>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</si>
  <si>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</si>
  <si>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</si>
  <si>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</si>
  <si>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</si>
  <si>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</si>
  <si>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</si>
  <si>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</si>
  <si>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</si>
  <si>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</si>
  <si>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</si>
  <si>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</si>
  <si>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</si>
  <si>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</si>
  <si>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</si>
  <si>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</si>
  <si>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</si>
  <si>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</si>
  <si>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</si>
  <si>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</si>
  <si>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</si>
  <si>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</si>
  <si>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</si>
  <si>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</si>
  <si>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</si>
  <si>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</si>
  <si>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</si>
  <si>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</si>
  <si>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</si>
  <si>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</si>
  <si>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</si>
  <si>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</si>
  <si>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</si>
  <si>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</si>
  <si>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</si>
  <si>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</si>
  <si>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</si>
  <si>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</si>
  <si>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</si>
  <si>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</si>
  <si>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</si>
  <si>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</si>
  <si>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</si>
  <si>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</si>
  <si>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</si>
  <si>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</si>
  <si>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</si>
  <si>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</si>
  <si>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</si>
  <si>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</si>
  <si>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</si>
  <si>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</si>
  <si>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</si>
  <si>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</si>
  <si>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</si>
  <si>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</si>
  <si>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</si>
  <si>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</si>
  <si>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</si>
  <si>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</si>
  <si>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</si>
  <si>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</si>
  <si>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</si>
  <si>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</si>
  <si>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</si>
  <si>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</si>
  <si>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</si>
  <si>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</si>
  <si>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</si>
  <si>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</si>
  <si>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</si>
  <si>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</si>
  <si>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</si>
  <si>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</si>
  <si>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</si>
  <si>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</si>
  <si>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</si>
  <si>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</si>
  <si>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</si>
  <si>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</si>
  <si>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</si>
  <si>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</si>
  <si>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</si>
  <si>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</si>
  <si>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</si>
  <si>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</si>
  <si>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</si>
  <si>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</si>
  <si>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</si>
  <si>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</si>
  <si>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</si>
  <si>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</si>
  <si>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</si>
  <si>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</si>
  <si>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</si>
  <si>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</si>
  <si>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</si>
  <si>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</si>
  <si>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</si>
  <si>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</si>
  <si>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</si>
  <si>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</si>
  <si>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</si>
  <si>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</si>
  <si>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</si>
  <si>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</si>
  <si>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</si>
  <si>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</si>
  <si>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</si>
  <si>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</si>
  <si>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</si>
  <si>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</si>
  <si>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</si>
  <si>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</si>
  <si>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</si>
  <si>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</si>
  <si>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</si>
  <si>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</si>
  <si>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</si>
  <si>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</si>
  <si>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</si>
  <si>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</si>
  <si>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</si>
  <si>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</si>
  <si>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</si>
  <si>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</si>
  <si>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</si>
  <si>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</si>
  <si>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</si>
  <si>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</si>
  <si>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</si>
  <si>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</si>
  <si>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</si>
  <si>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</si>
  <si>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</si>
  <si>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</si>
  <si>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</si>
  <si>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</si>
  <si>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</si>
  <si>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</si>
  <si>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</si>
  <si>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</si>
  <si>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</si>
  <si>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</si>
  <si>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</si>
  <si>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</si>
  <si>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</si>
  <si>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</si>
  <si>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</si>
  <si>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</si>
  <si>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</si>
  <si>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</si>
  <si>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</si>
  <si>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</si>
  <si>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</si>
  <si>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</si>
  <si>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</si>
  <si>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</si>
  <si>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</si>
  <si>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</si>
  <si>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</si>
  <si>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</si>
  <si>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</si>
  <si>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</si>
  <si>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</si>
  <si>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</si>
  <si>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</si>
  <si>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</si>
  <si>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</si>
  <si>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</si>
  <si>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</si>
  <si>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</si>
  <si>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</si>
  <si>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</si>
  <si>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</si>
  <si>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</si>
  <si>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</si>
  <si>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</si>
  <si>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</si>
  <si>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</si>
  <si>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</si>
  <si>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</si>
  <si>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</si>
  <si>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</si>
  <si>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</si>
  <si>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</si>
  <si>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</si>
  <si>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</si>
  <si>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</si>
  <si>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</si>
  <si>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</si>
  <si>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</si>
  <si>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</si>
  <si>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</si>
  <si>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</si>
  <si>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</si>
  <si>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</si>
  <si>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</si>
  <si>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</si>
  <si>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</si>
  <si>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</si>
  <si>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</si>
  <si>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</si>
  <si>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</si>
  <si>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</si>
  <si>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</si>
  <si>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</si>
  <si>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</si>
  <si>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</si>
  <si>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</si>
  <si>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</si>
  <si>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</si>
  <si>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</si>
  <si>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</si>
  <si>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</si>
  <si>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</si>
  <si>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</si>
  <si>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</si>
  <si>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</si>
  <si>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</si>
  <si>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</si>
  <si>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</si>
  <si>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</si>
  <si>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</si>
  <si>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</si>
  <si>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</si>
  <si>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</si>
  <si>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</si>
  <si>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</si>
  <si>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</si>
  <si>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</si>
  <si>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</si>
  <si>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</si>
  <si>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</si>
  <si>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</si>
  <si>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</si>
  <si>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</si>
  <si>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</si>
  <si>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</si>
  <si>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</si>
  <si>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</si>
  <si>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</si>
  <si>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</si>
  <si>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</si>
  <si>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</si>
  <si>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</si>
  <si>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</si>
  <si>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</si>
  <si>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</si>
  <si>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</si>
  <si>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</si>
  <si>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</si>
  <si>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</si>
  <si>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</si>
  <si>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</si>
  <si>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</si>
  <si>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</si>
  <si>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</si>
  <si>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</si>
  <si>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</si>
  <si>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</si>
  <si>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</si>
  <si>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</si>
  <si>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</si>
  <si>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</si>
  <si>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</si>
  <si>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</si>
  <si>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</si>
  <si>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</si>
  <si>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</si>
  <si>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</si>
  <si>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</si>
  <si>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</si>
  <si>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</si>
  <si>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</si>
  <si>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</si>
  <si>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</si>
  <si>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</si>
  <si>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</si>
  <si>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</si>
  <si>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</si>
  <si>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</si>
  <si>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</si>
  <si>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</si>
  <si>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</si>
  <si>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</si>
  <si>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</si>
  <si>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</si>
  <si>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</si>
  <si>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</si>
  <si>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</si>
  <si>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</si>
  <si>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</si>
  <si>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</si>
  <si>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</si>
  <si>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</si>
  <si>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</si>
  <si>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</si>
  <si>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</si>
  <si>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</si>
  <si>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</si>
  <si>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</si>
  <si>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</si>
  <si>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</si>
  <si>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</si>
  <si>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</si>
  <si>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</si>
  <si>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</si>
  <si>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</si>
  <si>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</si>
  <si>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</si>
  <si>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</si>
  <si>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</si>
  <si>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</si>
  <si>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</si>
  <si>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</si>
  <si>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</si>
  <si>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</si>
  <si>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</si>
  <si>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</si>
  <si>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</si>
  <si>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</si>
  <si>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</si>
  <si>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</si>
  <si>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</si>
  <si>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</si>
  <si>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</si>
  <si>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</si>
  <si>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</si>
  <si>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</si>
  <si>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</si>
  <si>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</si>
  <si>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</si>
  <si>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</si>
  <si>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</si>
  <si>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</si>
  <si>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</si>
  <si>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</si>
  <si>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</si>
  <si>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</si>
  <si>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</si>
  <si>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</si>
  <si>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</si>
  <si>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</si>
  <si>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</si>
  <si>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</si>
  <si>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</si>
  <si>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</si>
  <si>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</si>
  <si>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</si>
  <si>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</si>
  <si>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</si>
  <si>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</si>
  <si>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</si>
  <si>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</si>
  <si>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</si>
  <si>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</si>
  <si>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</si>
  <si>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</si>
  <si>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</si>
  <si>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</si>
  <si>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</si>
  <si>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</si>
  <si>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</si>
  <si>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</si>
  <si>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</si>
  <si>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</si>
  <si>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</si>
  <si>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</si>
  <si>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</si>
  <si>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</si>
  <si>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</si>
  <si>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</si>
  <si>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</si>
  <si>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</si>
  <si>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</si>
  <si>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</si>
  <si>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</si>
  <si>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</si>
  <si>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</si>
  <si>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</si>
  <si>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</si>
  <si>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</si>
  <si>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</si>
  <si>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</si>
  <si>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</si>
  <si>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</si>
  <si>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</si>
  <si>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</si>
  <si>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</si>
  <si>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</si>
  <si>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</si>
  <si>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</si>
  <si>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</si>
  <si>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</si>
  <si>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</si>
  <si>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</si>
  <si>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</si>
  <si>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</si>
  <si>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</si>
  <si>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</si>
  <si>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</si>
  <si>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</si>
  <si>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</si>
  <si>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</si>
  <si>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</si>
  <si>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</si>
  <si>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</si>
  <si>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</si>
  <si>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</si>
  <si>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</si>
  <si>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</si>
  <si>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</si>
  <si>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</si>
  <si>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</si>
  <si>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</si>
  <si>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</si>
  <si>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</si>
  <si>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</si>
  <si>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</si>
  <si>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</si>
  <si>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</si>
  <si>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</si>
  <si>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</si>
  <si>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</si>
  <si>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</si>
  <si>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</si>
  <si>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</si>
  <si>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</si>
  <si>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</si>
  <si>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</si>
  <si>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</si>
  <si>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</si>
  <si>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</si>
  <si>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</si>
  <si>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</si>
  <si>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</si>
  <si>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</si>
  <si>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</si>
  <si>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</si>
  <si>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</si>
  <si>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</si>
  <si>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</si>
  <si>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</si>
  <si>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</si>
  <si>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</si>
  <si>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</si>
  <si>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</si>
  <si>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</si>
  <si>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</si>
  <si>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</si>
  <si>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</si>
  <si>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</si>
  <si>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</si>
  <si>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</si>
  <si>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</si>
  <si>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</si>
  <si>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</si>
  <si>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</si>
  <si>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</si>
  <si>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</si>
  <si>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</si>
  <si>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</si>
  <si>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</si>
  <si>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</si>
  <si>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</si>
  <si>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</si>
  <si>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</si>
  <si>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</si>
  <si>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</si>
  <si>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</si>
  <si>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</si>
  <si>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</si>
  <si>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</si>
  <si>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</si>
  <si>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</si>
  <si>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</si>
  <si>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</si>
  <si>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</si>
  <si>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</si>
  <si>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</si>
  <si>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</si>
  <si>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</si>
  <si>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</si>
  <si>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</si>
  <si>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</si>
  <si>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</si>
  <si>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</si>
  <si>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</si>
  <si>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</si>
  <si>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</si>
  <si>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</si>
  <si>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</si>
  <si>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</si>
  <si>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</si>
  <si>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</si>
  <si>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</si>
  <si>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</si>
  <si>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</si>
  <si>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</si>
  <si>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</si>
  <si>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</si>
  <si>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</si>
  <si>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</si>
  <si>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</si>
  <si>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</si>
  <si>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</si>
  <si>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</si>
  <si>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</si>
  <si>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</si>
  <si>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</si>
  <si>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</si>
  <si>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</si>
  <si>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</si>
  <si>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</si>
  <si>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</si>
  <si>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</si>
  <si>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</si>
  <si>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</si>
  <si>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</si>
  <si>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</si>
  <si>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</si>
  <si>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</si>
  <si>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</si>
  <si>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</si>
  <si>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</si>
  <si>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</si>
  <si>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</si>
  <si>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</si>
  <si>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</si>
  <si>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</si>
  <si>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</si>
  <si>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</si>
  <si>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</si>
  <si>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</si>
  <si>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</si>
  <si>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</si>
  <si>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</si>
  <si>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</si>
  <si>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</si>
  <si>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</si>
  <si>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</si>
  <si>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</si>
  <si>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</si>
  <si>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</si>
  <si>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</si>
  <si>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</si>
  <si>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</si>
  <si>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</si>
  <si>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</si>
  <si>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</si>
  <si>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</si>
  <si>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</si>
  <si>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</si>
  <si>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</si>
  <si>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</si>
  <si>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</si>
  <si>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</si>
  <si>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</si>
  <si>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</si>
  <si>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</si>
  <si>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</si>
  <si>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</si>
  <si>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</si>
  <si>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</si>
  <si>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</si>
  <si>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</si>
  <si>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</si>
  <si>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</si>
  <si>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</si>
  <si>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</si>
  <si>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</si>
  <si>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</si>
  <si>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</si>
  <si>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</si>
  <si>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</si>
  <si>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</si>
  <si>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</si>
  <si>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</si>
  <si>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</si>
  <si>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</si>
  <si>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</si>
  <si>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</si>
  <si>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</si>
  <si>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</si>
  <si>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</si>
  <si>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</si>
  <si>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</si>
  <si>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</si>
  <si>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</si>
  <si>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</si>
  <si>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</si>
  <si>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</si>
  <si>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</si>
  <si>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</si>
  <si>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</si>
  <si>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</si>
  <si>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</si>
  <si>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</si>
  <si>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</si>
  <si>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</si>
  <si>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</si>
  <si>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</si>
  <si>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</si>
  <si>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</si>
  <si>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</si>
  <si>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</si>
  <si>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</si>
  <si>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</si>
  <si>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</si>
  <si>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</si>
  <si>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</si>
  <si>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</si>
  <si>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</si>
  <si>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</si>
  <si>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</si>
  <si>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</si>
  <si>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</si>
  <si>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</si>
  <si>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</si>
  <si>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</si>
  <si>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</si>
  <si>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</si>
  <si>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</si>
  <si>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</si>
  <si>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</si>
  <si>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</si>
  <si>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</si>
  <si>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</si>
  <si>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</si>
  <si>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</si>
  <si>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</si>
  <si>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</si>
  <si>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</si>
  <si>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</si>
  <si>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</si>
  <si>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</si>
  <si>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</si>
  <si>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</si>
  <si>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</si>
  <si>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</si>
  <si>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</si>
  <si>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</si>
  <si>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</si>
  <si>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</si>
  <si>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</si>
  <si>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</si>
  <si>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</si>
  <si>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</si>
  <si>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</si>
  <si>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</si>
  <si>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</si>
  <si>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</si>
  <si>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</si>
  <si>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</si>
  <si>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</si>
  <si>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</si>
  <si>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</si>
  <si>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</si>
  <si>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</si>
  <si>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</si>
  <si>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</si>
  <si>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</si>
  <si>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</si>
  <si>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</si>
  <si>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</si>
  <si>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</si>
  <si>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</si>
  <si>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</si>
  <si>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</si>
  <si>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</si>
  <si>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</si>
  <si>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</si>
  <si>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</si>
  <si>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</si>
  <si>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</si>
  <si>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</si>
  <si>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</si>
  <si>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</si>
  <si>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</si>
  <si>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</si>
  <si>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</si>
  <si>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</si>
  <si>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</si>
  <si>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</si>
  <si>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</si>
  <si>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</si>
  <si>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</si>
  <si>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</si>
  <si>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</si>
  <si>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</si>
  <si>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</si>
  <si>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</si>
  <si>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</si>
  <si>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</si>
  <si>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</si>
  <si>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</si>
  <si>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</si>
  <si>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</si>
  <si>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</si>
  <si>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</si>
  <si>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</si>
  <si>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</si>
  <si>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</si>
  <si>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</si>
  <si>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</si>
  <si>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</si>
  <si>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</si>
  <si>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</si>
  <si>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</si>
  <si>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</si>
  <si>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</si>
  <si>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</si>
  <si>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</si>
  <si>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</si>
  <si>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</si>
  <si>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</si>
  <si>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</si>
  <si>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</si>
  <si>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</si>
  <si>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</si>
  <si>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</si>
  <si>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</si>
  <si>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</si>
  <si>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</si>
  <si>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</si>
  <si>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</si>
  <si>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</si>
  <si>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</si>
  <si>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</si>
  <si>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</si>
  <si>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</si>
  <si>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</si>
  <si>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</si>
  <si>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</si>
  <si>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</si>
  <si>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</si>
  <si>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</si>
  <si>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</si>
  <si>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</si>
  <si>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</si>
  <si>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</si>
  <si>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</si>
  <si>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</si>
  <si>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</si>
  <si>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</si>
  <si>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</si>
  <si>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</si>
  <si>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</si>
  <si>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</si>
  <si>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</si>
  <si>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</si>
  <si>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</si>
  <si>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</si>
  <si>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</si>
  <si>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</si>
  <si>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</si>
  <si>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</si>
  <si>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</si>
  <si>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</si>
  <si>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</si>
  <si>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</si>
  <si>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</si>
  <si>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</si>
  <si>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</si>
  <si>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</si>
  <si>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</si>
  <si>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</si>
  <si>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</si>
  <si>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</si>
  <si>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</si>
  <si>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</si>
  <si>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</si>
  <si>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</si>
  <si>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</si>
  <si>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</si>
  <si>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</si>
  <si>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</si>
  <si>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</si>
  <si>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</si>
  <si>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</si>
  <si>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</si>
  <si>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</si>
  <si>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</si>
  <si>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</si>
  <si>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</si>
  <si>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</si>
  <si>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</si>
  <si>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</si>
  <si>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</si>
  <si>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</si>
  <si>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</si>
  <si>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</si>
  <si>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</si>
  <si>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</si>
  <si>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</si>
  <si>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</si>
  <si>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</si>
  <si>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</si>
  <si>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</si>
  <si>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</si>
  <si>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</si>
  <si>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</si>
  <si>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</si>
  <si>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</si>
  <si>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</si>
  <si>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</si>
  <si>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</si>
  <si>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</si>
  <si>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</si>
  <si>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</si>
  <si>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</si>
  <si>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</si>
  <si>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</si>
  <si>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</si>
  <si>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</si>
  <si>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</si>
  <si>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</si>
  <si>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</si>
  <si>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</si>
  <si>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</si>
  <si>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</si>
  <si>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</si>
  <si>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</si>
  <si>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</si>
  <si>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</si>
  <si>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</si>
  <si>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</si>
  <si>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</si>
  <si>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</si>
  <si>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</si>
  <si>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</si>
  <si>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</si>
  <si>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</si>
  <si>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</si>
  <si>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</si>
  <si>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</si>
  <si>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</si>
  <si>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</si>
  <si>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</si>
  <si>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</si>
  <si>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</si>
  <si>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</si>
  <si>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</si>
  <si>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</si>
  <si>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</si>
  <si>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</si>
  <si>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</si>
  <si>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</si>
  <si>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</si>
  <si>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</si>
  <si>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</si>
  <si>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</si>
  <si>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</si>
  <si>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</si>
  <si>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</si>
  <si>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</si>
  <si>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</si>
  <si>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</si>
  <si>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</si>
  <si>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</si>
  <si>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</si>
  <si>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</si>
  <si>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</si>
  <si>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</si>
  <si>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</si>
  <si>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</si>
  <si>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</si>
  <si>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</si>
  <si>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</si>
  <si>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</si>
  <si>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</si>
  <si>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</si>
  <si>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</si>
  <si>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</si>
  <si>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</si>
  <si>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</si>
  <si>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</si>
  <si>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</si>
  <si>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</si>
  <si>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</si>
  <si>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</si>
  <si>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</si>
  <si>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</si>
  <si>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</si>
  <si>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</si>
  <si>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</si>
  <si>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</si>
  <si>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</si>
  <si>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</si>
  <si>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</si>
  <si>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</si>
  <si>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</si>
  <si>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</si>
  <si>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</si>
  <si>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</si>
  <si>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</si>
  <si>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</si>
  <si>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</si>
  <si>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</si>
  <si>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</si>
  <si>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</si>
  <si>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</si>
  <si>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</si>
  <si>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</si>
  <si>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</si>
  <si>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</si>
  <si>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</si>
  <si>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</si>
  <si>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</si>
  <si>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</si>
  <si>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</si>
  <si>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</si>
  <si>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</si>
  <si>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</si>
  <si>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</si>
  <si>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</si>
  <si>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</si>
  <si>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</si>
  <si>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</si>
  <si>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</si>
  <si>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</si>
  <si>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</si>
  <si>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</si>
  <si>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</si>
  <si>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</si>
  <si>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</si>
  <si>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</si>
  <si>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</si>
  <si>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</si>
  <si>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</si>
  <si>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</si>
  <si>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</si>
  <si>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</si>
  <si>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</si>
  <si>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</si>
  <si>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</si>
  <si>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</si>
  <si>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</si>
  <si>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</si>
  <si>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</si>
  <si>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</si>
  <si>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</si>
  <si>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</si>
  <si>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</si>
  <si>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</si>
  <si>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</si>
  <si>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</si>
  <si>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</si>
  <si>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</si>
  <si>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</si>
  <si>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</si>
  <si>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</si>
  <si>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</si>
  <si>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</si>
  <si>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</si>
  <si>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</si>
  <si>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</si>
  <si>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</si>
  <si>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</si>
  <si>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</si>
  <si>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</si>
  <si>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</si>
  <si>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</si>
  <si>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</si>
  <si>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</si>
  <si>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</si>
  <si>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</si>
  <si>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</si>
  <si>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</si>
  <si>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</si>
  <si>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</si>
  <si>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</si>
  <si>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</si>
  <si>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</si>
  <si>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</si>
  <si>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</si>
  <si>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</si>
  <si>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</si>
  <si>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</si>
  <si>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</si>
  <si>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</si>
  <si>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</si>
  <si>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</si>
  <si>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</si>
  <si>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</si>
  <si>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</si>
  <si>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</si>
  <si>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</si>
  <si>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</si>
  <si>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</si>
  <si>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</si>
  <si>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</si>
  <si>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</si>
  <si>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</si>
  <si>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</si>
  <si>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</si>
  <si>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</si>
  <si>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</si>
  <si>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</si>
  <si>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</si>
  <si>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</si>
  <si>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</si>
  <si>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</si>
  <si>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</si>
  <si>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</si>
  <si>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</si>
  <si>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</si>
  <si>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</si>
  <si>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</si>
  <si>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</si>
  <si>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</si>
  <si>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</si>
  <si>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</si>
  <si>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</si>
  <si>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</si>
  <si>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</si>
  <si>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</si>
  <si>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</si>
  <si>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</si>
  <si>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</si>
  <si>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</si>
  <si>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</si>
  <si>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</si>
  <si>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</si>
  <si>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</si>
  <si>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</si>
  <si>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</si>
  <si>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</si>
  <si>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</si>
  <si>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</si>
  <si>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</si>
  <si>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</si>
  <si>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</si>
  <si>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</si>
  <si>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</si>
  <si>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</si>
  <si>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</si>
  <si>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</si>
  <si>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</si>
  <si>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</si>
  <si>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</si>
  <si>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</si>
  <si>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</si>
  <si>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</si>
  <si>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</si>
  <si>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</si>
  <si>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</si>
  <si>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</si>
  <si>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</si>
  <si>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</si>
  <si>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</si>
  <si>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</si>
  <si>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</si>
  <si>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</si>
  <si>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</si>
  <si>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</si>
  <si>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</si>
  <si>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</si>
  <si>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</si>
  <si>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</si>
  <si>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</si>
  <si>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</si>
  <si>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</si>
  <si>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</si>
  <si>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</si>
  <si>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</si>
  <si>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</si>
  <si>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</si>
  <si>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</si>
  <si>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</si>
  <si>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</si>
  <si>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</si>
  <si>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</si>
  <si>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</si>
  <si>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</si>
  <si>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</si>
  <si>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</si>
  <si>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</si>
  <si>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</si>
  <si>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</si>
  <si>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</si>
  <si>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</si>
  <si>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</si>
  <si>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</si>
  <si>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</si>
  <si>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</si>
  <si>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</si>
  <si>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</si>
  <si>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</si>
  <si>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</si>
  <si>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</si>
  <si>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</si>
  <si>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</si>
  <si>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</si>
  <si>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</si>
  <si>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</si>
  <si>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</si>
  <si>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</si>
  <si>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</si>
  <si>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</si>
  <si>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</si>
  <si>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</si>
  <si>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</si>
  <si>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</si>
  <si>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</si>
  <si>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</si>
  <si>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</si>
  <si>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</si>
  <si>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</si>
  <si>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</si>
  <si>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</si>
  <si>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</si>
  <si>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</si>
  <si>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</si>
  <si>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</si>
  <si>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</si>
  <si>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</si>
  <si>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</si>
  <si>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</si>
  <si>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</si>
  <si>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</si>
  <si>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</si>
  <si>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</si>
  <si>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</si>
  <si>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</si>
  <si>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</si>
  <si>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</si>
  <si>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</si>
  <si>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</si>
  <si>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</si>
  <si>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</si>
  <si>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</si>
  <si>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</si>
  <si>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</si>
  <si>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</si>
  <si>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</si>
  <si>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</si>
  <si>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</si>
  <si>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</si>
  <si>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</si>
  <si>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</si>
  <si>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</si>
  <si>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</si>
  <si>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</si>
  <si>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</si>
  <si>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</si>
  <si>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</si>
  <si>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</si>
  <si>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</si>
  <si>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</si>
  <si>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</si>
  <si>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</si>
  <si>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</si>
  <si>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</si>
  <si>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</si>
  <si>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</si>
  <si>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</si>
  <si>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</si>
  <si>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</si>
  <si>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</si>
  <si>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</si>
  <si>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</si>
  <si>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</si>
  <si>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</si>
  <si>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</si>
  <si>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</si>
  <si>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</si>
  <si>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</si>
  <si>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</si>
  <si>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</si>
  <si>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</si>
  <si>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</si>
  <si>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</si>
  <si>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</si>
  <si>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</si>
  <si>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</si>
  <si>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</si>
  <si>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</si>
  <si>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</si>
  <si>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</si>
  <si>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</si>
  <si>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</si>
  <si>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</si>
  <si>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</si>
  <si>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</si>
  <si>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</si>
  <si>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</si>
  <si>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</si>
  <si>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</si>
  <si>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</si>
  <si>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</si>
  <si>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</si>
  <si>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</si>
  <si>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</si>
  <si>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</si>
  <si>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</si>
  <si>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</si>
  <si>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</si>
  <si>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</si>
  <si>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</si>
  <si>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</si>
  <si>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</si>
  <si>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</si>
  <si>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</si>
  <si>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</si>
  <si>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</si>
  <si>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</si>
  <si>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</si>
  <si>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</si>
  <si>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</si>
  <si>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</si>
  <si>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</si>
  <si>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</si>
  <si>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</si>
  <si>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</si>
  <si>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</si>
  <si>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</si>
  <si>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</si>
  <si>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</si>
  <si>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</si>
  <si>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</si>
  <si>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</si>
  <si>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</si>
  <si>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</si>
  <si>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</si>
  <si>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</si>
  <si>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</si>
  <si>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</si>
  <si>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</si>
  <si>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</si>
  <si>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</si>
  <si>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</si>
  <si>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</si>
  <si>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</si>
  <si>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</si>
  <si>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</si>
  <si>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</si>
  <si>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</si>
  <si>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</si>
  <si>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</si>
  <si>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</si>
  <si>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</si>
  <si>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</si>
  <si>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</si>
  <si>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</si>
  <si>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</si>
  <si>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</si>
  <si>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</si>
  <si>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</si>
  <si>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</si>
  <si>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</si>
  <si>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</si>
  <si>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</si>
  <si>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</si>
  <si>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</si>
  <si>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</si>
  <si>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</si>
  <si>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</si>
  <si>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</si>
  <si>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</si>
  <si>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</si>
  <si>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</si>
  <si>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</si>
  <si>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</si>
  <si>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</si>
  <si>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</si>
  <si>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</si>
  <si>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</si>
  <si>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</si>
  <si>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</si>
  <si>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</si>
  <si>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</si>
  <si>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</si>
  <si>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</si>
  <si>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</si>
  <si>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</si>
  <si>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</si>
  <si>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</si>
  <si>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</si>
  <si>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</si>
  <si>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</si>
  <si>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</si>
  <si>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</si>
  <si>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</si>
  <si>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</si>
  <si>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</si>
  <si>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</si>
  <si>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</si>
  <si>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</si>
  <si>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</si>
  <si>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</si>
  <si>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</si>
  <si>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</si>
  <si>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</si>
  <si>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</si>
  <si>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</si>
  <si>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</si>
  <si>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</si>
  <si>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</si>
  <si>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</si>
  <si>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</si>
  <si>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</si>
  <si>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</si>
  <si>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</si>
  <si>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</si>
  <si>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</si>
  <si>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</si>
  <si>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</si>
  <si>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</si>
  <si>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</si>
  <si>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</si>
  <si>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</si>
  <si>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</si>
  <si>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</si>
  <si>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</si>
  <si>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</si>
  <si>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</si>
  <si>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</si>
  <si>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</si>
  <si>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</si>
  <si>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</si>
  <si>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</si>
  <si>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</si>
  <si>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</si>
  <si>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</si>
  <si>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</si>
  <si>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</si>
  <si>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</si>
  <si>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</si>
  <si>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</si>
  <si>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</si>
  <si>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</si>
  <si>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</si>
  <si>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</si>
  <si>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</si>
  <si>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</si>
  <si>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</si>
  <si>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</si>
  <si>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</si>
  <si>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</si>
  <si>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</si>
  <si>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</si>
  <si>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</si>
  <si>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</si>
  <si>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</si>
  <si>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</si>
  <si>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</si>
  <si>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</si>
  <si>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</si>
  <si>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</si>
  <si>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</si>
  <si>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</si>
  <si>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</si>
  <si>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</si>
  <si>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</si>
  <si>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</si>
  <si>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</si>
  <si>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</si>
  <si>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</si>
  <si>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</si>
  <si>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</si>
  <si>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</si>
  <si>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</si>
  <si>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</si>
  <si>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</si>
  <si>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</si>
  <si>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</si>
  <si>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</si>
  <si>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</si>
  <si>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</si>
  <si>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</si>
  <si>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</si>
  <si>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</si>
  <si>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</si>
  <si>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</si>
  <si>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</si>
  <si>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</si>
  <si>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</si>
  <si>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</si>
  <si>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</si>
  <si>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</si>
  <si>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</si>
  <si>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</si>
  <si>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</si>
  <si>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</si>
  <si>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</si>
  <si>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</si>
  <si>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</si>
  <si>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</si>
  <si>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</si>
  <si>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</si>
  <si>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</si>
  <si>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</si>
  <si>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</si>
  <si>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</si>
  <si>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</si>
  <si>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</si>
  <si>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</si>
  <si>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</si>
  <si>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</si>
  <si>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</si>
  <si>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</si>
  <si>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</si>
  <si>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</si>
  <si>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</si>
  <si>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</si>
  <si>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</si>
  <si>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</si>
  <si>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</si>
  <si>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</si>
  <si>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</si>
  <si>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</si>
  <si>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</si>
  <si>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</si>
  <si>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</si>
  <si>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</si>
  <si>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</si>
  <si>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</si>
  <si>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</si>
  <si>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</si>
  <si>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</si>
  <si>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</si>
  <si>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</si>
  <si>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</si>
  <si>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</si>
  <si>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</si>
  <si>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</si>
  <si>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</si>
  <si>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</si>
  <si>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</si>
  <si>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</si>
  <si>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</si>
  <si>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</si>
  <si>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</si>
  <si>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</si>
  <si>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</si>
  <si>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</si>
  <si>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</si>
  <si>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</si>
  <si>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</si>
  <si>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</si>
  <si>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</si>
  <si>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</si>
  <si>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</si>
  <si>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</si>
  <si>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</si>
  <si>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</si>
  <si>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</si>
  <si>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</si>
  <si>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</si>
  <si>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</si>
  <si>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</si>
  <si>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</si>
  <si>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</si>
  <si>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</si>
  <si>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</si>
  <si>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</si>
  <si>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</si>
  <si>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</si>
  <si>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</si>
  <si>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</si>
  <si>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</si>
  <si>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</si>
  <si>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</si>
  <si>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</si>
  <si>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</si>
  <si>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</si>
  <si>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</si>
  <si>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</si>
  <si>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</si>
  <si>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</si>
  <si>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</si>
  <si>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</si>
  <si>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</si>
  <si>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</si>
  <si>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</si>
  <si>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</si>
  <si>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</si>
  <si>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</si>
  <si>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</si>
  <si>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</si>
  <si>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</si>
  <si>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</si>
  <si>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</si>
  <si>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</si>
  <si>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</si>
  <si>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</si>
  <si>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</si>
  <si>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</si>
  <si>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</si>
  <si>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</si>
  <si>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</si>
  <si>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</si>
  <si>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</si>
  <si>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</si>
  <si>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</si>
  <si>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</si>
  <si>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</si>
  <si>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</si>
  <si>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</si>
  <si>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</si>
  <si>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</si>
  <si>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</si>
  <si>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</si>
  <si>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</si>
  <si>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</si>
  <si>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</si>
  <si>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</si>
  <si>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</si>
  <si>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</si>
  <si>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</si>
  <si>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</si>
  <si>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</si>
  <si>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</si>
  <si>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</si>
  <si>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</si>
  <si>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</si>
  <si>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</si>
  <si>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</si>
  <si>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</si>
  <si>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</si>
  <si>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</si>
  <si>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</si>
  <si>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</si>
  <si>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</si>
  <si>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</si>
  <si>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</si>
  <si>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</si>
  <si>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</si>
  <si>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</si>
  <si>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</si>
  <si>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</si>
  <si>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</si>
  <si>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</si>
  <si>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</si>
  <si>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</si>
  <si>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</si>
  <si>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</si>
  <si>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</si>
  <si>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</si>
  <si>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</si>
  <si>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</si>
  <si>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</si>
  <si>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</si>
  <si>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</si>
  <si>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</si>
  <si>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</si>
  <si>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</si>
  <si>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</si>
  <si>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</si>
  <si>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</si>
  <si>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</si>
  <si>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</si>
  <si>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</si>
  <si>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</si>
  <si>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</si>
  <si>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</si>
  <si>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</si>
  <si>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</si>
  <si>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</si>
  <si>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</si>
  <si>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</si>
  <si>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</si>
  <si>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</si>
  <si>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</si>
  <si>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</si>
  <si>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</si>
  <si>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</si>
  <si>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</si>
  <si>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</si>
  <si>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</si>
  <si>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</si>
  <si>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</si>
  <si>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</si>
  <si>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</si>
  <si>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</si>
  <si>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</si>
  <si>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</si>
  <si>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</si>
  <si>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</si>
  <si>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</si>
  <si>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</si>
  <si>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</si>
  <si>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</si>
  <si>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</si>
  <si>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</si>
  <si>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</si>
  <si>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</si>
  <si>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</si>
  <si>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</si>
  <si>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</si>
  <si>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</si>
  <si>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</si>
  <si>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</si>
  <si>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</si>
  <si>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</si>
  <si>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</si>
  <si>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</si>
  <si>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</si>
  <si>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</si>
  <si>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</si>
  <si>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</si>
  <si>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</si>
  <si>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</si>
  <si>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</si>
  <si>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</si>
  <si>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</si>
  <si>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</si>
  <si>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</si>
  <si>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</si>
  <si>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</si>
  <si>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</si>
  <si>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</si>
  <si>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</si>
  <si>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</si>
  <si>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</si>
  <si>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</si>
  <si>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</si>
  <si>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</si>
  <si>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</si>
  <si>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</si>
  <si>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</si>
  <si>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</si>
  <si>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</si>
  <si>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</si>
  <si>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</si>
  <si>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</si>
  <si>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</si>
  <si>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</si>
  <si>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</si>
  <si>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</si>
  <si>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</si>
  <si>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</si>
  <si>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</si>
  <si>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</si>
  <si>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</si>
  <si>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</si>
  <si>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</si>
  <si>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</si>
  <si>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</si>
  <si>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</si>
  <si>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</si>
  <si>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</si>
  <si>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</si>
  <si>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</si>
  <si>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</si>
  <si>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</si>
  <si>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</si>
  <si>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</si>
  <si>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</si>
  <si>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</si>
  <si>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</si>
  <si>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</si>
  <si>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</si>
  <si>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</si>
  <si>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</si>
  <si>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</si>
  <si>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</si>
  <si>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</si>
  <si>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</si>
  <si>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</si>
  <si>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</si>
  <si>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</si>
  <si>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</si>
  <si>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</si>
  <si>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</si>
  <si>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</si>
  <si>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</si>
  <si>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</si>
  <si>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</si>
  <si>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</si>
  <si>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</si>
  <si>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</si>
  <si>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</si>
  <si>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</si>
  <si>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</si>
  <si>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</si>
  <si>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</si>
  <si>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</si>
  <si>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</si>
  <si>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</si>
  <si>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</si>
  <si>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</si>
  <si>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</si>
  <si>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</si>
  <si>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</si>
  <si>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</si>
  <si>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</si>
  <si>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</si>
  <si>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</si>
  <si>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</si>
  <si>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</si>
  <si>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</si>
  <si>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</si>
  <si>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</si>
  <si>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</si>
  <si>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</si>
  <si>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</si>
  <si>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</si>
  <si>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</si>
  <si>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</si>
  <si>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</si>
  <si>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</si>
  <si>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</si>
  <si>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</si>
  <si>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</si>
  <si>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</si>
  <si>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</si>
  <si>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</si>
  <si>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</si>
  <si>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</si>
  <si>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</si>
  <si>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</si>
  <si>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</si>
  <si>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</si>
  <si>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</si>
  <si>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</si>
  <si>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</si>
  <si>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</si>
  <si>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</si>
  <si>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</si>
  <si>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</si>
  <si>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</si>
  <si>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</si>
  <si>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</si>
  <si>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</si>
  <si>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</si>
  <si>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</si>
  <si>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</si>
  <si>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</si>
  <si>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</si>
  <si>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</si>
  <si>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</si>
  <si>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</si>
  <si>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</si>
  <si>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</si>
  <si>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</si>
  <si>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</si>
  <si>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</si>
  <si>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</si>
  <si>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</si>
  <si>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</si>
  <si>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</si>
  <si>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</si>
  <si>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</si>
  <si>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</si>
  <si>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</si>
  <si>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</si>
  <si>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</si>
  <si>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</si>
  <si>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</si>
  <si>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</si>
  <si>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</si>
  <si>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</si>
  <si>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</si>
  <si>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</si>
  <si>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</si>
  <si>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</si>
  <si>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</si>
  <si>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</si>
  <si>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</si>
  <si>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</si>
  <si>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</si>
  <si>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</si>
  <si>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</si>
  <si>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</si>
  <si>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</si>
  <si>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</si>
  <si>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</si>
  <si>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</si>
  <si>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</si>
  <si>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</si>
  <si>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</si>
  <si>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</si>
  <si>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</si>
  <si>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</si>
  <si>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</si>
  <si>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</si>
  <si>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</si>
  <si>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</si>
  <si>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</si>
  <si>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</si>
  <si>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</si>
  <si>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</si>
  <si>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</si>
  <si>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</si>
  <si>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</si>
  <si>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</si>
  <si>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</si>
  <si>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</si>
  <si>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</si>
  <si>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</si>
  <si>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</si>
  <si>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</si>
  <si>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</si>
  <si>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</si>
  <si>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</si>
  <si>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</si>
  <si>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</si>
  <si>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</si>
  <si>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</si>
  <si>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</si>
  <si>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</si>
  <si>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</si>
  <si>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</si>
  <si>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</si>
  <si>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</si>
  <si>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</si>
  <si>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</si>
  <si>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</si>
  <si>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</si>
  <si>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</si>
  <si>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</si>
  <si>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</si>
  <si>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</si>
  <si>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</si>
  <si>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</si>
  <si>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</si>
  <si>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</si>
  <si>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</si>
  <si>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</si>
  <si>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</si>
  <si>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</si>
  <si>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</si>
  <si>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</si>
  <si>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</si>
  <si>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</si>
  <si>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</si>
  <si>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</si>
  <si>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</si>
  <si>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</si>
  <si>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</si>
  <si>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</si>
  <si>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</si>
  <si>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</si>
  <si>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</si>
  <si>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</si>
  <si>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</si>
  <si>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</si>
  <si>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</si>
  <si>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</si>
  <si>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</si>
  <si>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</si>
  <si>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</si>
  <si>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</si>
  <si>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</si>
  <si>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</si>
  <si>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</si>
  <si>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</si>
  <si>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</si>
  <si>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</si>
  <si>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</si>
  <si>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</si>
  <si>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</si>
  <si>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</si>
  <si>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</si>
  <si>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</si>
  <si>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</si>
  <si>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</si>
  <si>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</si>
  <si>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</si>
  <si>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</si>
  <si>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</si>
  <si>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</si>
  <si>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</si>
  <si>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</si>
  <si>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</si>
  <si>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</si>
  <si>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</si>
  <si>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</si>
  <si>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</si>
  <si>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</si>
  <si>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</si>
  <si>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</si>
  <si>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</si>
  <si>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</si>
  <si>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</si>
  <si>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</si>
  <si>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</si>
  <si>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</si>
  <si>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</si>
  <si>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</si>
  <si>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</si>
  <si>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</si>
  <si>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</si>
  <si>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</si>
  <si>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</si>
  <si>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</si>
  <si>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</si>
  <si>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</si>
  <si>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</si>
  <si>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</si>
  <si>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</si>
  <si>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</si>
  <si>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</si>
  <si>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</si>
  <si>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</si>
  <si>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</si>
  <si>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</si>
  <si>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</si>
  <si>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</si>
  <si>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</si>
  <si>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</si>
  <si>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</si>
  <si>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</si>
  <si>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</si>
  <si>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</si>
  <si>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</si>
  <si>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</si>
  <si>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</si>
  <si>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</si>
  <si>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</si>
  <si>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</si>
  <si>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</si>
  <si>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</si>
  <si>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</si>
  <si>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</si>
  <si>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</si>
  <si>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</si>
  <si>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</si>
  <si>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</si>
  <si>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</si>
  <si>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</si>
  <si>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</si>
  <si>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</si>
  <si>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</si>
  <si>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</si>
  <si>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</si>
  <si>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</si>
  <si>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</si>
  <si>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</si>
  <si>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</si>
  <si>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</si>
  <si>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</si>
  <si>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</si>
  <si>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</si>
  <si>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</si>
  <si>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</si>
  <si>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</si>
  <si>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</si>
  <si>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</si>
  <si>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</si>
  <si>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</si>
  <si>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</si>
  <si>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</si>
  <si>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</si>
  <si>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</si>
  <si>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</si>
  <si>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</si>
  <si>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</si>
  <si>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</si>
  <si>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</si>
  <si>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</si>
  <si>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</si>
  <si>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</si>
  <si>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</si>
  <si>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</si>
  <si>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</si>
  <si>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</si>
  <si>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</si>
  <si>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</si>
  <si>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</si>
  <si>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</si>
  <si>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</si>
  <si>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</si>
  <si>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</si>
  <si>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</si>
  <si>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</si>
  <si>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</si>
  <si>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</si>
  <si>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</si>
  <si>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</si>
  <si>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</si>
  <si>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</si>
  <si>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</si>
  <si>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</si>
  <si>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</si>
  <si>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</si>
  <si>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</si>
  <si>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</si>
  <si>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</si>
  <si>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</si>
  <si>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</si>
  <si>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</si>
  <si>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</si>
  <si>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</si>
  <si>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</si>
  <si>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</si>
  <si>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</si>
  <si>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</si>
  <si>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</si>
  <si>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</si>
  <si>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</si>
  <si>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</si>
  <si>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</si>
  <si>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</si>
  <si>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</si>
  <si>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</si>
  <si>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</si>
  <si>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</si>
  <si>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</si>
  <si>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</si>
  <si>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</si>
  <si>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</si>
  <si>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</si>
  <si>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</si>
  <si>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</si>
  <si>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</si>
  <si>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</si>
  <si>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</si>
  <si>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</si>
  <si>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</si>
  <si>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</si>
  <si>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</si>
  <si>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</si>
  <si>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</si>
  <si>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</si>
  <si>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</si>
  <si>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</si>
  <si>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</si>
  <si>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</si>
  <si>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</si>
  <si>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</si>
  <si>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</si>
  <si>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</si>
  <si>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</si>
  <si>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</si>
  <si>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</si>
  <si>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</si>
  <si>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</si>
  <si>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</si>
  <si>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</si>
  <si>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</si>
  <si>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</si>
  <si>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</si>
  <si>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</si>
  <si>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</si>
  <si>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</si>
  <si>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</si>
  <si>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</si>
  <si>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</si>
  <si>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</si>
  <si>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</si>
  <si>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</si>
  <si>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</si>
  <si>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</si>
  <si>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</si>
  <si>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</si>
  <si>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</si>
  <si>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</si>
  <si>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</si>
  <si>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</si>
  <si>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</si>
  <si>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</si>
  <si>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</si>
  <si>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</si>
  <si>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</si>
  <si>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</si>
  <si>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</si>
  <si>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</si>
  <si>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</si>
  <si>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</si>
  <si>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</si>
  <si>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</si>
  <si>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</si>
  <si>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</si>
  <si>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</si>
  <si>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</si>
  <si>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</si>
  <si>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</si>
  <si>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</si>
  <si>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</si>
  <si>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</si>
  <si>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</si>
  <si>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</si>
  <si>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</si>
  <si>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</si>
  <si>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</si>
  <si>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</si>
  <si>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</si>
  <si>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</si>
  <si>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</si>
  <si>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</si>
  <si>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</si>
  <si>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</si>
  <si>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</si>
  <si>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</si>
  <si>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</si>
  <si>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</si>
  <si>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</si>
  <si>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</si>
  <si>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</si>
  <si>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</si>
  <si>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</si>
  <si>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</si>
  <si>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</si>
  <si>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</si>
  <si>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</si>
  <si>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</si>
  <si>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</si>
  <si>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</si>
  <si>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</si>
  <si>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</si>
  <si>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</si>
  <si>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</si>
  <si>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</si>
  <si>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</si>
  <si>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</si>
  <si>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</si>
  <si>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</si>
  <si>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</si>
  <si>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</si>
  <si>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</si>
  <si>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</si>
  <si>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</si>
  <si>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</si>
  <si>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</si>
  <si>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</si>
  <si>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</si>
  <si>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</si>
  <si>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</si>
  <si>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</si>
  <si>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</si>
  <si>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</si>
  <si>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</si>
  <si>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</si>
  <si>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</si>
  <si>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</si>
  <si>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</si>
  <si>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</si>
  <si>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</si>
  <si>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</si>
  <si>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</si>
  <si>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</si>
  <si>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</si>
  <si>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</si>
  <si>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</si>
  <si>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</si>
  <si>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</si>
  <si>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</si>
  <si>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</si>
  <si>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</si>
  <si>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</si>
  <si>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</si>
  <si>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</si>
  <si>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</si>
  <si>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</si>
  <si>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</si>
  <si>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</si>
  <si>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</si>
  <si>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</si>
  <si>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</si>
  <si>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</si>
  <si>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</si>
  <si>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</si>
  <si>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</si>
  <si>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</si>
  <si>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</si>
  <si>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</si>
  <si>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</si>
  <si>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</si>
  <si>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</si>
  <si>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</si>
  <si>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</si>
  <si>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</si>
  <si>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</si>
  <si>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</si>
  <si>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</si>
  <si>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</si>
  <si>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</si>
  <si>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</si>
  <si>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</si>
  <si>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</si>
  <si>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</si>
  <si>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</si>
  <si>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</si>
  <si>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</si>
  <si>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</si>
  <si>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</si>
  <si>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</si>
  <si>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</si>
  <si>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</si>
  <si>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</si>
  <si>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</si>
  <si>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</si>
  <si>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</si>
  <si>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</si>
  <si>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</si>
  <si>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</si>
  <si>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</si>
  <si>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</si>
  <si>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</si>
  <si>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</si>
  <si>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</si>
  <si>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</si>
  <si>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</si>
  <si>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</si>
  <si>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</si>
  <si>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</si>
  <si>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</si>
  <si>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</si>
  <si>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</si>
  <si>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</si>
  <si>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</si>
  <si>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</si>
  <si>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</si>
  <si>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</si>
  <si>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</si>
  <si>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</si>
  <si>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</si>
  <si>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</si>
  <si>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</si>
  <si>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</si>
  <si>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</si>
  <si>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</si>
  <si>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</si>
  <si>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</si>
  <si>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</si>
  <si>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</si>
  <si>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</si>
  <si>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</si>
  <si>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</si>
  <si>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</si>
  <si>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</si>
  <si>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</si>
  <si>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</si>
  <si>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</si>
  <si>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</si>
  <si>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</si>
  <si>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</si>
  <si>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</si>
  <si>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</si>
  <si>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</si>
  <si>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</si>
  <si>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</si>
  <si>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</si>
  <si>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</si>
  <si>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</si>
  <si>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</si>
  <si>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</si>
  <si>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</si>
  <si>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</si>
  <si>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</si>
  <si>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</si>
  <si>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</si>
  <si>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</si>
  <si>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</si>
  <si>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</si>
  <si>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</si>
  <si>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</si>
  <si>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</si>
  <si>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</si>
  <si>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</si>
  <si>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</si>
  <si>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</si>
  <si>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</si>
  <si>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</si>
  <si>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</si>
  <si>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</si>
  <si>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</si>
  <si>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</si>
  <si>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</si>
  <si>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</si>
  <si>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</si>
  <si>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</si>
  <si>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</si>
  <si>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</si>
  <si>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</si>
  <si>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</si>
  <si>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</si>
  <si>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</si>
  <si>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</si>
  <si>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</si>
  <si>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</si>
  <si>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</si>
  <si>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</si>
  <si>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</si>
  <si>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</si>
  <si>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</si>
  <si>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</si>
  <si>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</si>
  <si>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</si>
  <si>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</si>
  <si>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</si>
  <si>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</si>
  <si>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</si>
  <si>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</si>
  <si>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</si>
  <si>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</si>
  <si>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</si>
  <si>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</si>
  <si>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</si>
  <si>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</si>
  <si>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</si>
  <si>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</si>
  <si>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</si>
  <si>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</si>
  <si>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</si>
  <si>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</si>
  <si>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</si>
  <si>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</si>
  <si>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</si>
  <si>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</si>
  <si>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</si>
  <si>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</si>
  <si>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</si>
  <si>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</si>
  <si>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</si>
  <si>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</si>
  <si>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</si>
  <si>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</si>
  <si>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</si>
  <si>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</si>
  <si>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</si>
  <si>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</si>
  <si>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</si>
  <si>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</si>
  <si>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</si>
  <si>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</si>
  <si>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</si>
  <si>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</si>
  <si>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</si>
  <si>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</si>
  <si>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</si>
  <si>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</si>
  <si>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</si>
  <si>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</si>
  <si>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</si>
  <si>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</si>
  <si>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</si>
  <si>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</si>
  <si>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</si>
  <si>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</si>
  <si>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</si>
  <si>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</si>
  <si>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</si>
  <si>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</si>
  <si>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</si>
  <si>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</si>
  <si>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</si>
  <si>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</si>
  <si>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</si>
  <si>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</si>
  <si>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</si>
  <si>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</si>
  <si>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</si>
  <si>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</si>
  <si>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</si>
  <si>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</si>
  <si>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</si>
  <si>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</si>
  <si>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</si>
  <si>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</si>
  <si>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</si>
  <si>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</si>
  <si>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</si>
  <si>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</si>
  <si>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</si>
  <si>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</si>
  <si>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</si>
  <si>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</si>
  <si>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</si>
  <si>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</si>
  <si>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</si>
  <si>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</si>
  <si>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</si>
  <si>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</si>
  <si>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</si>
  <si>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</si>
  <si>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</si>
  <si>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</si>
  <si>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</si>
  <si>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</si>
  <si>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</si>
  <si>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</si>
  <si>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</si>
  <si>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</si>
  <si>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</si>
  <si>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</si>
  <si>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</si>
  <si>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</si>
  <si>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</si>
  <si>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</si>
  <si>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</si>
  <si>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</si>
  <si>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</si>
  <si>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</si>
  <si>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</si>
  <si>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</si>
  <si>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</si>
  <si>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</si>
  <si>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</si>
  <si>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</si>
  <si>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</si>
  <si>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</si>
  <si>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</si>
  <si>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</si>
  <si>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</si>
  <si>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</si>
  <si>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</si>
  <si>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</si>
  <si>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</si>
  <si>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</si>
  <si>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</si>
  <si>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</si>
  <si>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</si>
  <si>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</si>
  <si>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</si>
  <si>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</si>
  <si>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</si>
  <si>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</si>
  <si>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</si>
  <si>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</si>
  <si>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</si>
  <si>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</si>
  <si>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</si>
  <si>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</si>
  <si>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</si>
  <si>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</si>
  <si>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</si>
  <si>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</si>
  <si>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</si>
  <si>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</si>
  <si>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</si>
  <si>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</si>
  <si>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</si>
  <si>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</si>
  <si>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</si>
  <si>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</si>
  <si>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</si>
  <si>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</si>
  <si>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</si>
  <si>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</si>
  <si>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</si>
  <si>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</si>
  <si>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</si>
  <si>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</si>
  <si>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</si>
  <si>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</si>
  <si>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</si>
  <si>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</si>
  <si>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</si>
  <si>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</si>
  <si>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</si>
  <si>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</si>
  <si>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</si>
  <si>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</si>
  <si>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</si>
  <si>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</si>
  <si>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</si>
  <si>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</si>
  <si>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</si>
  <si>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</si>
  <si>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</si>
  <si>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</si>
  <si>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</si>
  <si>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</si>
  <si>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</si>
  <si>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</si>
  <si>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</si>
  <si>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</si>
  <si>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</si>
  <si>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</si>
  <si>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</si>
  <si>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</si>
  <si>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</si>
  <si>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</si>
  <si>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</si>
  <si>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</si>
  <si>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</si>
  <si>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</si>
  <si>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</si>
  <si>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</si>
  <si>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</si>
  <si>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</si>
  <si>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</si>
  <si>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</si>
  <si>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</si>
  <si>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</si>
  <si>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</si>
  <si>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</si>
  <si>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</si>
  <si>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</si>
  <si>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</si>
  <si>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</si>
  <si>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</si>
  <si>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</si>
  <si>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</si>
  <si>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</si>
  <si>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</si>
  <si>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</si>
  <si>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</si>
  <si>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</si>
  <si>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</si>
  <si>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</si>
  <si>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</si>
  <si>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</si>
  <si>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</si>
  <si>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</si>
  <si>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</si>
  <si>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</si>
  <si>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</si>
  <si>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</si>
  <si>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</si>
  <si>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</si>
  <si>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</si>
  <si>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</si>
  <si>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</si>
  <si>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</si>
  <si>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</si>
  <si>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</si>
  <si>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</si>
  <si>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</si>
  <si>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</si>
  <si>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</si>
  <si>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</si>
  <si>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</si>
  <si>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</si>
  <si>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</si>
  <si>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</si>
  <si>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</si>
  <si>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</si>
  <si>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</si>
  <si>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</si>
  <si>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</si>
  <si>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</si>
  <si>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</si>
  <si>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</si>
  <si>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</si>
  <si>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</si>
  <si>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</si>
  <si>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</si>
  <si>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</si>
  <si>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</si>
  <si>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</si>
  <si>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</si>
  <si>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</si>
  <si>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</si>
  <si>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</si>
  <si>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</si>
  <si>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</si>
  <si>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</si>
  <si>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</si>
  <si>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</si>
  <si>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</si>
  <si>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</si>
  <si>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</si>
  <si>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</si>
  <si>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</si>
  <si>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</si>
  <si>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</si>
  <si>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</si>
  <si>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</si>
  <si>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</si>
  <si>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</si>
  <si>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</si>
  <si>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</si>
  <si>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</si>
  <si>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</si>
  <si>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</si>
  <si>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</si>
  <si>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</si>
  <si>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</si>
  <si>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</si>
  <si>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</si>
  <si>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</si>
  <si>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</si>
  <si>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</si>
  <si>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</si>
  <si>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</si>
  <si>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</si>
  <si>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</si>
  <si>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</si>
  <si>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</si>
  <si>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</si>
  <si>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</si>
  <si>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</si>
  <si>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</si>
  <si>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</si>
  <si>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</si>
  <si>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</si>
  <si>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</si>
  <si>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</si>
  <si>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</si>
  <si>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</si>
  <si>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</si>
  <si>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</si>
  <si>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</si>
  <si>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</si>
  <si>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</si>
  <si>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</si>
  <si>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</si>
  <si>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</si>
  <si>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</si>
  <si>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</si>
  <si>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</si>
  <si>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</si>
  <si>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</si>
  <si>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</si>
  <si>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</si>
  <si>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</si>
  <si>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</si>
  <si>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</si>
  <si>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</si>
  <si>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</si>
  <si>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</si>
  <si>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</si>
  <si>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</si>
  <si>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</si>
  <si>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</si>
  <si>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</si>
  <si>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</si>
  <si>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</si>
  <si>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</si>
  <si>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</si>
  <si>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</si>
  <si>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</si>
  <si>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</si>
  <si>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</si>
  <si>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</si>
  <si>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</si>
  <si>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</si>
  <si>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</si>
  <si>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</si>
  <si>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</si>
  <si>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</si>
  <si>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</si>
  <si>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</si>
  <si>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</si>
  <si>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</si>
  <si>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</si>
  <si>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</si>
  <si>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</si>
  <si>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</si>
  <si>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</si>
  <si>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</si>
  <si>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</si>
  <si>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</si>
  <si>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</si>
  <si>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</si>
  <si>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</si>
  <si>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</si>
  <si>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</si>
  <si>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</si>
  <si>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</si>
  <si>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</si>
  <si>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</si>
  <si>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</si>
  <si>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</si>
  <si>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</si>
  <si>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</si>
  <si>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</si>
  <si>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</si>
  <si>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</si>
  <si>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</si>
  <si>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</si>
  <si>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</si>
  <si>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</si>
  <si>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</si>
  <si>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</si>
  <si>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</si>
  <si>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</si>
  <si>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</si>
  <si>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</si>
  <si>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</si>
  <si>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</si>
  <si>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</si>
  <si>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</si>
  <si>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</si>
  <si>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</si>
  <si>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</si>
  <si>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</si>
  <si>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</si>
  <si>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</si>
  <si>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</si>
  <si>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</si>
  <si>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</si>
  <si>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</si>
  <si>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</si>
  <si>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</si>
  <si>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</si>
  <si>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</si>
  <si>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</si>
  <si>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</si>
  <si>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</si>
  <si>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</si>
  <si>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</si>
  <si>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</si>
  <si>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</si>
  <si>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</si>
  <si>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</si>
  <si>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</si>
  <si>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</si>
  <si>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</si>
  <si>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</si>
  <si>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</si>
  <si>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</si>
  <si>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</si>
  <si>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</si>
  <si>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</si>
  <si>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</si>
  <si>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</si>
  <si>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</si>
  <si>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</si>
  <si>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</si>
  <si>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</si>
  <si>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</si>
  <si>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</si>
  <si>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</si>
  <si>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</si>
  <si>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</si>
  <si>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</si>
  <si>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</si>
  <si>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</si>
  <si>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</si>
  <si>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</si>
  <si>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</si>
  <si>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</si>
  <si>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</si>
  <si>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</si>
  <si>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</si>
  <si>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</si>
  <si>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</si>
  <si>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</si>
  <si>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</si>
  <si>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</si>
  <si>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</si>
  <si>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</si>
  <si>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</si>
  <si>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</si>
  <si>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</si>
  <si>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</si>
  <si>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</si>
  <si>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</si>
  <si>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</si>
  <si>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</si>
  <si>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</si>
  <si>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</si>
  <si>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</si>
  <si>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</si>
  <si>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</si>
  <si>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</si>
  <si>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</si>
  <si>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</si>
  <si>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</si>
  <si>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</si>
  <si>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</si>
  <si>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</si>
  <si>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</si>
  <si>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</si>
  <si>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</si>
  <si>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</si>
  <si>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</si>
  <si>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</si>
  <si>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</si>
  <si>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</si>
  <si>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</si>
  <si>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</si>
  <si>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</si>
  <si>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</si>
  <si>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</si>
  <si>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</si>
  <si>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</si>
  <si>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</si>
  <si>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</si>
  <si>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</si>
  <si>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</si>
  <si>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</si>
  <si>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</si>
  <si>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</si>
  <si>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</si>
  <si>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</si>
  <si>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</si>
  <si>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</si>
  <si>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</si>
  <si>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</si>
  <si>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</si>
  <si>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</si>
  <si>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</si>
  <si>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</si>
  <si>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</si>
  <si>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</si>
  <si>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</si>
  <si>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</si>
  <si>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</si>
  <si>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</si>
  <si>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</si>
  <si>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</si>
  <si>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</si>
  <si>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</si>
  <si>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</si>
  <si>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</si>
  <si>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</si>
  <si>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</si>
  <si>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</si>
  <si>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</si>
  <si>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</si>
  <si>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</si>
  <si>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</si>
  <si>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</si>
  <si>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</si>
  <si>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</si>
  <si>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</si>
  <si>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</si>
  <si>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</si>
  <si>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</si>
  <si>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</si>
  <si>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</si>
  <si>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</si>
  <si>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</si>
  <si>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</si>
  <si>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</si>
  <si>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</si>
  <si>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</si>
  <si>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</si>
  <si>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</si>
  <si>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</si>
  <si>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</si>
  <si>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</si>
  <si>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</si>
  <si>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</si>
  <si>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</si>
  <si>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</si>
  <si>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</si>
  <si>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</si>
  <si>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</si>
  <si>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</si>
  <si>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</si>
  <si>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</si>
  <si>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</si>
  <si>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</si>
  <si>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</si>
  <si>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</si>
  <si>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</si>
  <si>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</si>
  <si>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</si>
  <si>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</si>
  <si>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</si>
  <si>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</si>
  <si>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</si>
  <si>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</si>
  <si>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</si>
  <si>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</si>
  <si>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</si>
  <si>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</si>
  <si>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</si>
  <si>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</si>
  <si>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</si>
  <si>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</si>
  <si>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</si>
  <si>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</si>
  <si>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</si>
  <si>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</si>
  <si>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</si>
  <si>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</si>
  <si>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</si>
  <si>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</si>
  <si>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</si>
  <si>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</si>
  <si>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</si>
  <si>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</si>
  <si>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</si>
  <si>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</si>
  <si>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</si>
  <si>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</si>
  <si>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</si>
  <si>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</si>
  <si>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</si>
  <si>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</si>
  <si>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</si>
  <si>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</si>
  <si>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</si>
  <si>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</si>
  <si>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</si>
  <si>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</si>
  <si>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</si>
  <si>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</si>
  <si>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</si>
  <si>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</si>
  <si>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</si>
  <si>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</si>
  <si>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</si>
  <si>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</si>
  <si>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</si>
  <si>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</si>
  <si>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</si>
  <si>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</si>
  <si>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</si>
  <si>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</si>
  <si>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</si>
  <si>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</si>
  <si>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</si>
  <si>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</si>
  <si>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</si>
  <si>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</si>
  <si>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</si>
  <si>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</si>
  <si>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</si>
  <si>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</si>
  <si>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</si>
  <si>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</si>
  <si>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</si>
  <si>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</si>
  <si>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</si>
  <si>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</si>
  <si>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</si>
  <si>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</si>
  <si>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</si>
  <si>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</si>
  <si>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</si>
  <si>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</si>
  <si>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</si>
  <si>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</si>
  <si>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</si>
  <si>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</si>
  <si>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</si>
  <si>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</si>
  <si>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</si>
  <si>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</si>
  <si>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</si>
  <si>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</si>
  <si>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</si>
  <si>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</si>
  <si>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</si>
  <si>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</si>
  <si>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</si>
  <si>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</si>
  <si>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</si>
  <si>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</si>
  <si>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</si>
  <si>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</si>
  <si>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</si>
  <si>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</si>
  <si>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</si>
  <si>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</si>
  <si>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</si>
  <si>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</si>
  <si>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</si>
  <si>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</si>
  <si>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</si>
  <si>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</si>
  <si>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</si>
  <si>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</si>
  <si>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</si>
  <si>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</si>
  <si>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</si>
  <si>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</si>
  <si>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</si>
  <si>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</si>
  <si>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</si>
  <si>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</si>
  <si>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</si>
  <si>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</si>
  <si>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</si>
  <si>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</si>
  <si>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</si>
  <si>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</si>
  <si>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</si>
  <si>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</si>
  <si>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</si>
  <si>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</si>
  <si>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</si>
  <si>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</si>
  <si>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</si>
  <si>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</si>
  <si>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</si>
  <si>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</si>
  <si>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</si>
  <si>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</si>
  <si>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</si>
  <si>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</si>
  <si>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</si>
  <si>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</si>
  <si>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</si>
  <si>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</si>
  <si>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</si>
  <si>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</si>
  <si>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</si>
  <si>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</si>
  <si>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</si>
  <si>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</si>
  <si>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</si>
  <si>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</si>
  <si>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</si>
  <si>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</si>
  <si>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</si>
  <si>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</si>
  <si>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</si>
  <si>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</si>
  <si>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</si>
  <si>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</si>
  <si>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</si>
  <si>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</si>
  <si>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</si>
  <si>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</si>
  <si>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</si>
  <si>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</si>
  <si>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</si>
  <si>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</si>
  <si>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</si>
  <si>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</si>
  <si>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</si>
  <si>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</si>
  <si>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</si>
  <si>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</si>
  <si>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</si>
  <si>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</si>
  <si>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</si>
  <si>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</si>
  <si>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</si>
  <si>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</si>
  <si>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</si>
  <si>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</si>
  <si>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</si>
  <si>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</si>
  <si>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</si>
  <si>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</si>
  <si>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</si>
  <si>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</si>
  <si>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</si>
  <si>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</si>
  <si>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</si>
  <si>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</si>
  <si>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</si>
  <si>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</si>
  <si>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</si>
  <si>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</si>
  <si>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</si>
  <si>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</si>
  <si>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</si>
  <si>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</si>
  <si>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</si>
  <si>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</si>
  <si>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</si>
  <si>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</si>
  <si>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</si>
  <si>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</si>
  <si>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</si>
  <si>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</si>
  <si>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</si>
  <si>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</si>
  <si>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</si>
  <si>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</si>
  <si>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</si>
  <si>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</si>
  <si>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</si>
  <si>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</si>
  <si>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</si>
  <si>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</si>
  <si>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</si>
  <si>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</si>
  <si>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</si>
  <si>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</si>
  <si>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</si>
  <si>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</si>
  <si>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</si>
  <si>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</si>
  <si>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</si>
  <si>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</si>
  <si>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</si>
  <si>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</si>
  <si>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</si>
  <si>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</si>
  <si>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</si>
  <si>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</si>
  <si>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</si>
  <si>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</si>
  <si>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</si>
  <si>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</si>
  <si>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</si>
  <si>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</si>
  <si>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</si>
  <si>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</si>
  <si>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</si>
  <si>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</si>
  <si>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</si>
  <si>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</si>
  <si>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</si>
  <si>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</si>
  <si>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</si>
  <si>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</si>
  <si>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</si>
  <si>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</si>
  <si>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</si>
  <si>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</si>
  <si>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</si>
  <si>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</si>
  <si>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</si>
  <si>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</si>
  <si>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</si>
  <si>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</si>
  <si>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</si>
  <si>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</si>
  <si>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</si>
  <si>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</si>
  <si>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</si>
  <si>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</si>
  <si>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</si>
  <si>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</si>
  <si>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</si>
  <si>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</si>
  <si>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</si>
  <si>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</si>
  <si>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</si>
  <si>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</si>
  <si>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</si>
  <si>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</si>
  <si>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</si>
  <si>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</si>
  <si>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</si>
  <si>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</si>
  <si>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</si>
  <si>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</si>
  <si>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</si>
  <si>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</si>
  <si>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</si>
  <si>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</si>
  <si>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</si>
  <si>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</si>
  <si>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</si>
  <si>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</si>
  <si>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</si>
  <si>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</si>
  <si>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</si>
  <si>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</si>
  <si>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</si>
  <si>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</si>
  <si>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</si>
  <si>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</si>
  <si>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</si>
  <si>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</si>
  <si>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</si>
  <si>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</si>
  <si>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</si>
  <si>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</si>
  <si>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</si>
  <si>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</si>
  <si>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</si>
  <si>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</si>
  <si>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</si>
  <si>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</si>
  <si>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</si>
  <si>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</si>
  <si>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</si>
  <si>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</si>
  <si>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</si>
  <si>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</si>
  <si>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</si>
  <si>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</si>
  <si>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</si>
  <si>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</si>
  <si>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</si>
  <si>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</si>
  <si>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</si>
  <si>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</si>
  <si>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</si>
  <si>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</si>
  <si>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</si>
  <si>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</si>
  <si>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</si>
  <si>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</si>
  <si>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</si>
  <si>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</si>
  <si>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</si>
  <si>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</si>
  <si>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</si>
  <si>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</si>
  <si>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</si>
  <si>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</si>
  <si>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</si>
  <si>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</si>
  <si>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</si>
  <si>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</si>
  <si>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</si>
  <si>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</si>
  <si>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</si>
  <si>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</si>
  <si>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</si>
  <si>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</si>
  <si>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</si>
  <si>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</si>
  <si>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</si>
  <si>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</si>
  <si>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</si>
  <si>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</si>
  <si>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</si>
  <si>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</si>
  <si>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</si>
  <si>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</si>
  <si>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</si>
  <si>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</si>
  <si>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</si>
  <si>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</si>
  <si>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</si>
  <si>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</si>
  <si>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</si>
  <si>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</si>
  <si>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</si>
  <si>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</si>
  <si>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</si>
  <si>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</si>
  <si>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</si>
  <si>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</si>
  <si>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</si>
  <si>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</si>
  <si>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</si>
  <si>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</si>
  <si>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</si>
  <si>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</si>
  <si>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</si>
  <si>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</si>
  <si>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</si>
  <si>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</si>
  <si>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</si>
  <si>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</si>
  <si>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</si>
  <si>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</si>
  <si>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</si>
  <si>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</si>
  <si>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</si>
  <si>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</si>
  <si>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</si>
  <si>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</si>
  <si>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</si>
  <si>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</si>
  <si>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</si>
  <si>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</si>
  <si>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</si>
  <si>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</si>
  <si>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</si>
  <si>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</si>
  <si>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</si>
  <si>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</si>
  <si>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</si>
  <si>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</si>
  <si>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</si>
  <si>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</si>
  <si>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</si>
  <si>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</si>
  <si>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</si>
  <si>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</si>
  <si>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</si>
  <si>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</si>
  <si>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</si>
  <si>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</si>
  <si>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</si>
  <si>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</si>
  <si>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</si>
  <si>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</si>
  <si>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</si>
  <si>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</si>
  <si>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</si>
  <si>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</si>
  <si>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</si>
  <si>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</si>
  <si>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</si>
  <si>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</si>
  <si>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</si>
  <si>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</si>
  <si>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</si>
  <si>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</si>
  <si>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</si>
  <si>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</si>
  <si>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</si>
  <si>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</si>
  <si>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</si>
  <si>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</si>
  <si>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</si>
  <si>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</si>
  <si>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</si>
  <si>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</si>
  <si>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</si>
  <si>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</si>
  <si>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</si>
  <si>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</si>
  <si>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</si>
  <si>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</si>
  <si>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</si>
  <si>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</si>
  <si>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</si>
  <si>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</si>
  <si>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</si>
  <si>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</si>
  <si>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</si>
  <si>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</si>
  <si>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</si>
  <si>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</si>
  <si>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</si>
  <si>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</si>
  <si>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</si>
  <si>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</si>
  <si>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</si>
  <si>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</si>
  <si>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</si>
  <si>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</si>
  <si>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</si>
  <si>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</si>
  <si>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</si>
  <si>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</si>
  <si>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</si>
  <si>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</si>
  <si>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</si>
  <si>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</si>
  <si>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</si>
  <si>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</si>
  <si>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</si>
  <si>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</si>
  <si>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</si>
  <si>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</si>
  <si>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</si>
  <si>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</si>
  <si>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</si>
  <si>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</si>
  <si>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</si>
  <si>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</si>
  <si>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</si>
  <si>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</si>
  <si>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</si>
  <si>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</si>
  <si>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</si>
  <si>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</si>
  <si>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</si>
  <si>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</si>
  <si>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</si>
  <si>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</si>
  <si>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</si>
  <si>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</si>
  <si>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</si>
  <si>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</si>
  <si>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</si>
  <si>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</si>
  <si>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</si>
  <si>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</si>
  <si>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</si>
  <si>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</si>
  <si>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</si>
  <si>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</si>
  <si>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</si>
  <si>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</si>
  <si>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</si>
  <si>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</si>
  <si>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</si>
  <si>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</si>
  <si>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</si>
  <si>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</si>
  <si>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</si>
  <si>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</si>
  <si>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</si>
  <si>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</si>
  <si>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</si>
  <si>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</si>
  <si>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</si>
  <si>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</si>
  <si>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</si>
  <si>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</si>
  <si>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</si>
  <si>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</si>
  <si>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</si>
  <si>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</si>
  <si>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</si>
  <si>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</si>
  <si>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</si>
  <si>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</si>
  <si>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</si>
  <si>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</si>
  <si>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</si>
  <si>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</si>
  <si>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</si>
  <si>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</si>
  <si>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</si>
  <si>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</si>
  <si>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</si>
  <si>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</si>
  <si>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</si>
  <si>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</si>
  <si>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</si>
  <si>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</si>
  <si>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</si>
  <si>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</si>
  <si>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</si>
  <si>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</si>
  <si>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</si>
  <si>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</si>
  <si>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</si>
  <si>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</si>
  <si>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</si>
  <si>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</si>
  <si>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</si>
  <si>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</si>
  <si>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</si>
  <si>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</si>
  <si>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</si>
  <si>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</si>
  <si>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</si>
  <si>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</si>
  <si>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</si>
  <si>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</si>
  <si>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</si>
  <si>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</si>
  <si>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</si>
  <si>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</si>
  <si>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</si>
  <si>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</si>
  <si>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</si>
  <si>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</si>
  <si>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</si>
  <si>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</si>
  <si>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</si>
  <si>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</si>
  <si>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</si>
  <si>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</si>
  <si>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</si>
  <si>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</si>
  <si>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</si>
  <si>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</si>
  <si>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</si>
  <si>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</si>
  <si>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</si>
  <si>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</si>
  <si>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</si>
  <si>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</si>
  <si>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</si>
  <si>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</si>
  <si>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</si>
  <si>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</si>
  <si>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</si>
  <si>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</si>
  <si>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</si>
  <si>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</si>
  <si>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</si>
  <si>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</si>
  <si>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</si>
  <si>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</si>
  <si>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</si>
  <si>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</si>
  <si>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</si>
  <si>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</si>
  <si>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</si>
  <si>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</si>
  <si>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</si>
  <si>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</si>
  <si>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</si>
  <si>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</si>
  <si>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</si>
  <si>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</si>
  <si>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</si>
  <si>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</si>
  <si>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</si>
  <si>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</si>
  <si>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</si>
  <si>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</si>
  <si>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</si>
  <si>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</si>
  <si>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</si>
  <si>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</si>
  <si>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</si>
  <si>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</si>
  <si>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</si>
  <si>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</si>
  <si>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</si>
  <si>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</si>
  <si>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</si>
  <si>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</si>
  <si>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</si>
  <si>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</si>
  <si>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</si>
  <si>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</si>
  <si>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</si>
  <si>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</si>
  <si>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</si>
  <si>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</si>
  <si>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</si>
  <si>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</si>
  <si>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</si>
  <si>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</si>
  <si>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</si>
  <si>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</si>
  <si>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</si>
  <si>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</si>
  <si>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</si>
  <si>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</si>
  <si>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</si>
  <si>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</si>
  <si>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</si>
  <si>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</si>
  <si>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</si>
  <si>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</si>
  <si>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</si>
  <si>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</si>
  <si>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</si>
  <si>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</si>
  <si>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</si>
  <si>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</si>
  <si>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</si>
  <si>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</si>
  <si>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</si>
  <si>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</si>
  <si>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</si>
  <si>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</si>
  <si>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</si>
  <si>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</si>
  <si>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</si>
  <si>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</si>
  <si>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</si>
  <si>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</si>
  <si>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</si>
  <si>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</si>
  <si>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</si>
  <si>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</si>
  <si>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</si>
  <si>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</si>
  <si>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</si>
  <si>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</si>
  <si>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</si>
  <si>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</si>
  <si>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</si>
  <si>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</si>
  <si>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</si>
  <si>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</si>
  <si>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</si>
  <si>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</si>
  <si>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</si>
  <si>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</si>
  <si>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</si>
  <si>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</si>
  <si>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</si>
  <si>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</si>
  <si>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</si>
  <si>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</si>
  <si>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</si>
  <si>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</si>
  <si>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</si>
  <si>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</si>
  <si>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</si>
  <si>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</si>
  <si>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</si>
  <si>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</si>
  <si>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</si>
  <si>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</si>
  <si>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</si>
  <si>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</si>
  <si>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</si>
  <si>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</si>
  <si>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</si>
  <si>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</si>
  <si>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</si>
  <si>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</si>
  <si>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</si>
  <si>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</si>
  <si>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</si>
  <si>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</si>
  <si>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</si>
  <si>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</si>
  <si>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</si>
  <si>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</si>
  <si>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</si>
  <si>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</si>
  <si>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</si>
  <si>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</si>
  <si>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</si>
  <si>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</si>
  <si>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</si>
  <si>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</si>
  <si>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</si>
  <si>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</si>
  <si>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</si>
  <si>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</si>
  <si>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</si>
  <si>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</si>
  <si>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</si>
  <si>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</si>
  <si>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</si>
  <si>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</si>
  <si>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</si>
  <si>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</si>
  <si>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</si>
  <si>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</si>
  <si>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</si>
  <si>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</si>
  <si>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</si>
  <si>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</si>
  <si>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</si>
  <si>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</si>
  <si>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</si>
  <si>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</si>
  <si>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</si>
  <si>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</si>
  <si>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</si>
  <si>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</si>
  <si>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</si>
  <si>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</si>
  <si>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</si>
  <si>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</si>
  <si>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</si>
  <si>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</si>
  <si>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</si>
  <si>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</si>
  <si>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</si>
  <si>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</si>
  <si>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</si>
  <si>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</si>
  <si>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</si>
  <si>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</si>
  <si>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</si>
  <si>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</si>
  <si>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</si>
  <si>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</si>
  <si>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</si>
  <si>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</si>
  <si>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</si>
  <si>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</si>
  <si>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</si>
  <si>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</si>
  <si>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</si>
  <si>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</si>
  <si>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</si>
  <si>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</si>
  <si>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</si>
  <si>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</si>
  <si>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</si>
  <si>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</si>
  <si>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</si>
  <si>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</si>
  <si>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</si>
  <si>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</si>
  <si>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</si>
  <si>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</si>
  <si>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</si>
  <si>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</si>
  <si>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</si>
  <si>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</si>
  <si>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</si>
  <si>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</si>
  <si>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</si>
  <si>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</si>
  <si>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</si>
  <si>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</si>
  <si>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</si>
  <si>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</si>
  <si>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</si>
  <si>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</si>
  <si>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</si>
  <si>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</si>
  <si>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</si>
  <si>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</si>
  <si>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</si>
  <si>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</si>
  <si>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</si>
  <si>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</si>
  <si>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</si>
  <si>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</si>
  <si>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</si>
  <si>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</si>
  <si>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</si>
  <si>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</si>
  <si>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</si>
  <si>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</si>
  <si>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</si>
  <si>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</si>
  <si>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</si>
  <si>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</si>
  <si>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</si>
  <si>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</si>
  <si>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</si>
  <si>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</si>
  <si>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</si>
  <si>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</si>
  <si>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</si>
  <si>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</si>
  <si>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</si>
  <si>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</si>
  <si>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</si>
  <si>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</si>
  <si>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</si>
  <si>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</si>
  <si>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</si>
  <si>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</si>
  <si>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</si>
  <si>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</si>
  <si>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</si>
  <si>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</si>
  <si>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</si>
  <si>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</si>
  <si>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</si>
  <si>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</si>
  <si>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</si>
  <si>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</si>
  <si>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</si>
  <si>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</si>
  <si>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</si>
  <si>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</si>
  <si>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</si>
  <si>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</si>
  <si>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</si>
  <si>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</si>
  <si>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</si>
  <si>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</si>
  <si>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</si>
  <si>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</si>
  <si>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</si>
  <si>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</si>
  <si>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</si>
  <si>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</si>
  <si>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</si>
  <si>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</si>
  <si>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</si>
  <si>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</si>
  <si>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</si>
  <si>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</si>
  <si>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</si>
  <si>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</si>
  <si>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</si>
  <si>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</si>
  <si>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</si>
  <si>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</si>
  <si>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</si>
  <si>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</si>
  <si>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</si>
  <si>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</si>
  <si>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</si>
  <si>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</si>
  <si>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</si>
  <si>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</si>
  <si>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</si>
  <si>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</si>
  <si>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</si>
  <si>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</si>
  <si>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</si>
  <si>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</si>
  <si>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</si>
  <si>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</si>
  <si>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</si>
  <si>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</si>
  <si>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</si>
  <si>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</si>
  <si>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</si>
  <si>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</si>
  <si>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</si>
  <si>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</si>
  <si>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</si>
  <si>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</si>
  <si>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</si>
  <si>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</si>
  <si>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</si>
  <si>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</si>
  <si>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</si>
  <si>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</si>
  <si>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</si>
  <si>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</si>
  <si>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</si>
  <si>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</si>
  <si>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</si>
  <si>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</si>
  <si>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</si>
  <si>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</si>
  <si>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</si>
  <si>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</si>
  <si>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</si>
  <si>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</si>
  <si>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</si>
  <si>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</si>
  <si>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</si>
  <si>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</si>
  <si>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</si>
  <si>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</si>
  <si>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</si>
  <si>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</si>
  <si>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</si>
  <si>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</si>
  <si>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</si>
  <si>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</si>
  <si>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</si>
  <si>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</si>
  <si>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</si>
  <si>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</si>
  <si>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</si>
  <si>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</si>
  <si>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</si>
  <si>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</si>
  <si>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</si>
  <si>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</si>
  <si>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</si>
  <si>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</si>
  <si>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</si>
  <si>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</si>
  <si>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</si>
  <si>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</si>
  <si>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</si>
  <si>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</si>
  <si>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</si>
  <si>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</si>
  <si>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</si>
  <si>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</si>
  <si>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</si>
  <si>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</si>
  <si>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</si>
  <si>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</si>
  <si>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</si>
  <si>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</si>
  <si>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</si>
  <si>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</si>
  <si>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</si>
  <si>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</si>
  <si>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</si>
  <si>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</si>
  <si>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</si>
  <si>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</si>
  <si>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</si>
  <si>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</si>
  <si>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</si>
  <si>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</si>
  <si>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</si>
  <si>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</si>
  <si>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</si>
  <si>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</si>
  <si>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</si>
  <si>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</si>
  <si>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</si>
  <si>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</si>
  <si>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</si>
  <si>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</si>
  <si>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</si>
  <si>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</si>
  <si>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</si>
  <si>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</si>
  <si>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</si>
  <si>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</si>
  <si>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</si>
  <si>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</si>
  <si>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</si>
  <si>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</si>
  <si>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</si>
  <si>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</si>
  <si>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</si>
  <si>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</si>
  <si>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</si>
  <si>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</si>
  <si>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</si>
  <si>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</si>
  <si>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</si>
  <si>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</si>
  <si>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</si>
  <si>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</si>
  <si>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</si>
  <si>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</si>
  <si>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</si>
  <si>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</si>
  <si>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</si>
  <si>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</si>
  <si>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</si>
  <si>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</si>
  <si>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</si>
  <si>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</si>
  <si>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</si>
  <si>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</si>
  <si>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</si>
  <si>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</si>
  <si>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</si>
  <si>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</si>
  <si>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</si>
  <si>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</si>
  <si>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</si>
  <si>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</si>
  <si>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</si>
  <si>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</si>
  <si>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</si>
  <si>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</si>
  <si>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</si>
  <si>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</si>
  <si>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</si>
  <si>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</si>
  <si>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</si>
  <si>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</si>
  <si>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</si>
  <si>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</si>
  <si>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</si>
  <si>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</si>
  <si>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</si>
  <si>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</si>
  <si>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</si>
  <si>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</si>
  <si>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</si>
  <si>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</si>
  <si>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</si>
  <si>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</si>
  <si>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</si>
  <si>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</si>
  <si>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</si>
  <si>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</si>
  <si>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</si>
  <si>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</si>
  <si>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</si>
  <si>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</si>
  <si>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</si>
  <si>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</si>
  <si>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</si>
  <si>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</si>
  <si>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</si>
  <si>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</si>
  <si>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</si>
  <si>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</si>
  <si>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</si>
  <si>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</si>
  <si>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</si>
  <si>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</si>
  <si>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</si>
  <si>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</si>
  <si>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</si>
  <si>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</si>
  <si>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</si>
  <si>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</si>
  <si>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</si>
  <si>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</si>
  <si>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</si>
  <si>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</si>
  <si>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</si>
  <si>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</si>
  <si>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</si>
  <si>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</si>
  <si>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</si>
  <si>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</si>
  <si>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</si>
  <si>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</si>
  <si>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</si>
  <si>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</si>
  <si>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</si>
  <si>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</si>
  <si>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</si>
  <si>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</si>
  <si>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</si>
  <si>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</si>
  <si>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</si>
  <si>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</si>
  <si>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</si>
  <si>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</si>
  <si>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</si>
  <si>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</si>
  <si>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</si>
  <si>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</si>
  <si>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</si>
  <si>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</si>
  <si>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</si>
  <si>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</si>
  <si>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</si>
  <si>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</si>
  <si>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</si>
  <si>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</si>
  <si>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</si>
  <si>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</si>
  <si>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</si>
  <si>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</si>
  <si>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</si>
  <si>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</si>
  <si>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</si>
  <si>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</si>
  <si>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</si>
  <si>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</si>
  <si>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</si>
  <si>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</si>
  <si>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</si>
  <si>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</si>
  <si>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</si>
  <si>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</si>
  <si>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</si>
  <si>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</si>
  <si>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</si>
  <si>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</si>
  <si>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</si>
  <si>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</si>
  <si>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</si>
  <si>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</si>
  <si>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</si>
  <si>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</si>
  <si>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</si>
  <si>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</si>
  <si>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</si>
  <si>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</si>
  <si>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</si>
  <si>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</si>
  <si>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</si>
  <si>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</si>
  <si>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</si>
  <si>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</si>
  <si>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</si>
  <si>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</si>
  <si>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</si>
  <si>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</si>
  <si>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</si>
  <si>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</si>
  <si>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</si>
  <si>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</si>
  <si>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</si>
  <si>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</si>
  <si>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</si>
  <si>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</si>
  <si>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</si>
  <si>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</si>
  <si>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</si>
  <si>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</si>
  <si>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</si>
  <si>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</si>
  <si>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</si>
  <si>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</si>
  <si>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</si>
  <si>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</si>
  <si>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</si>
  <si>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</si>
  <si>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</si>
  <si>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</si>
  <si>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</si>
  <si>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</si>
  <si>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</si>
  <si>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</si>
  <si>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</si>
  <si>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</si>
  <si>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</si>
  <si>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</si>
  <si>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</si>
  <si>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</si>
  <si>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</si>
  <si>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</si>
  <si>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</si>
  <si>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</si>
  <si>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</si>
  <si>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</si>
  <si>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</si>
  <si>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</si>
  <si>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</si>
  <si>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</si>
  <si>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</si>
  <si>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</si>
  <si>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</si>
  <si>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</si>
  <si>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</si>
  <si>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</si>
  <si>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</si>
  <si>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</si>
  <si>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</si>
  <si>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</si>
  <si>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</si>
  <si>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</si>
  <si>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</si>
  <si>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</si>
  <si>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</si>
  <si>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</si>
  <si>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</si>
  <si>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</si>
  <si>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</si>
  <si>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</si>
  <si>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</si>
  <si>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</si>
  <si>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</si>
  <si>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</si>
  <si>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</si>
  <si>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</si>
  <si>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</si>
  <si>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</si>
  <si>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</si>
  <si>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</si>
  <si>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</si>
  <si>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</si>
  <si>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</si>
  <si>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</si>
  <si>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</si>
  <si>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</si>
  <si>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</si>
  <si>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</si>
  <si>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</si>
  <si>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</si>
  <si>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</si>
  <si>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</si>
  <si>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</si>
  <si>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</si>
  <si>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</si>
  <si>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</si>
  <si>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</si>
  <si>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</si>
  <si>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</si>
  <si>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</si>
  <si>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</si>
  <si>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</si>
  <si>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</si>
  <si>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</si>
  <si>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</si>
  <si>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</si>
  <si>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</si>
  <si>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</si>
  <si>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</si>
  <si>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</si>
  <si>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</si>
  <si>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</si>
  <si>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</si>
  <si>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</si>
  <si>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</si>
  <si>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</si>
  <si>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</si>
  <si>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</si>
  <si>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</si>
  <si>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</si>
  <si>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</si>
  <si>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</si>
  <si>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</si>
  <si>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</si>
  <si>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</si>
  <si>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</si>
  <si>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</si>
  <si>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</si>
  <si>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</si>
  <si>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</si>
  <si>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</si>
  <si>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</si>
  <si>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</si>
  <si>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</si>
  <si>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</si>
  <si>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</si>
  <si>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</si>
  <si>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</si>
  <si>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</si>
  <si>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</si>
  <si>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</si>
  <si>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</si>
  <si>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</si>
  <si>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</si>
  <si>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</si>
  <si>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</si>
  <si>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</si>
  <si>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</si>
  <si>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</si>
  <si>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</si>
  <si>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</si>
  <si>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</si>
  <si>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</si>
  <si>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</si>
  <si>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</si>
  <si>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</si>
  <si>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</si>
  <si>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</si>
  <si>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</si>
  <si>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</si>
  <si>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</si>
  <si>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</si>
  <si>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</si>
  <si>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</si>
  <si>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</si>
  <si>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</si>
  <si>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</si>
  <si>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</si>
  <si>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</si>
  <si>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</si>
  <si>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</si>
  <si>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</si>
  <si>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</si>
  <si>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</si>
  <si>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</si>
  <si>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</si>
  <si>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</si>
  <si>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</si>
  <si>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</si>
  <si>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</si>
  <si>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</si>
  <si>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</si>
  <si>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</si>
  <si>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</si>
  <si>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</si>
  <si>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</si>
  <si>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</si>
  <si>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</si>
  <si>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</si>
  <si>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</si>
  <si>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</si>
  <si>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</si>
  <si>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</si>
  <si>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</si>
  <si>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</si>
  <si>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</si>
  <si>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</si>
  <si>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</si>
  <si>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</si>
  <si>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</si>
  <si>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</si>
  <si>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</si>
  <si>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</si>
  <si>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</si>
  <si>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</si>
  <si>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</si>
  <si>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</si>
  <si>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</si>
  <si>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</si>
  <si>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</si>
  <si>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</si>
  <si>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</si>
  <si>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</si>
  <si>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</si>
  <si>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</si>
  <si>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</si>
  <si>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</si>
  <si>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</si>
  <si>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</si>
  <si>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</si>
  <si>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</si>
  <si>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</si>
  <si>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</si>
  <si>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</si>
  <si>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</si>
  <si>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</si>
  <si>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</si>
  <si>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</si>
  <si>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</si>
  <si>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</si>
  <si>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</si>
  <si>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</si>
  <si>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</si>
  <si>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</si>
  <si>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</si>
  <si>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</si>
  <si>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</si>
  <si>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</si>
  <si>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</si>
  <si>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</si>
  <si>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</si>
  <si>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</si>
  <si>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</si>
  <si>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</si>
  <si>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</si>
  <si>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</si>
  <si>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</si>
  <si>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</si>
  <si>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</si>
  <si>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</si>
  <si>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</si>
  <si>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</si>
  <si>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</si>
  <si>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</si>
  <si>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</si>
  <si>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</si>
  <si>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</si>
  <si>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</si>
  <si>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</si>
  <si>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</si>
  <si>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</si>
  <si>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</si>
  <si>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</si>
  <si>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</si>
  <si>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</si>
  <si>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</si>
  <si>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</si>
  <si>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</si>
  <si>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</si>
  <si>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</si>
  <si>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</si>
  <si>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</si>
  <si>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</si>
  <si>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</si>
  <si>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</si>
  <si>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</si>
  <si>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</si>
  <si>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</si>
  <si>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</si>
  <si>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</si>
  <si>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</si>
  <si>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</si>
  <si>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</si>
  <si>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</si>
  <si>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</si>
  <si>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</si>
  <si>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</si>
  <si>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</si>
  <si>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</si>
  <si>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</si>
  <si>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</si>
  <si>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</si>
  <si>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</si>
  <si>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</si>
  <si>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</si>
  <si>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</si>
  <si>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</si>
  <si>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</si>
  <si>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</si>
  <si>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</si>
  <si>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</si>
  <si>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</si>
  <si>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</si>
  <si>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</si>
  <si>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</si>
  <si>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</si>
  <si>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</si>
  <si>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</si>
  <si>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</si>
  <si>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</si>
  <si>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</si>
  <si>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</si>
  <si>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</si>
  <si>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</si>
  <si>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</si>
  <si>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</si>
  <si>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</si>
  <si>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</si>
  <si>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</si>
  <si>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</si>
  <si>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</si>
  <si>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</si>
  <si>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</si>
  <si>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</si>
  <si>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</si>
  <si>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</si>
  <si>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</si>
  <si>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</si>
  <si>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</si>
  <si>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</si>
  <si>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</si>
  <si>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</si>
  <si>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</si>
  <si>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</si>
  <si>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</si>
  <si>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</si>
  <si>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</si>
  <si>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</si>
  <si>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</si>
  <si>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</si>
  <si>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</si>
  <si>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</si>
  <si>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</si>
  <si>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</si>
  <si>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</si>
  <si>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</si>
  <si>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</si>
  <si>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</si>
  <si>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</si>
  <si>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</si>
  <si>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</si>
  <si>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</si>
  <si>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</si>
  <si>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</si>
  <si>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</si>
  <si>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</si>
  <si>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</si>
  <si>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</si>
  <si>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</si>
  <si>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</si>
  <si>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</si>
  <si>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</si>
  <si>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</si>
  <si>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</si>
  <si>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</si>
  <si>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</si>
  <si>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</si>
  <si>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</si>
  <si>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</si>
  <si>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</si>
  <si>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</si>
  <si>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</si>
  <si>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</si>
  <si>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</si>
  <si>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</si>
  <si>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</si>
  <si>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</si>
  <si>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</si>
  <si>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</si>
  <si>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</si>
  <si>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</si>
  <si>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</si>
  <si>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</si>
  <si>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</si>
  <si>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</si>
  <si>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</si>
  <si>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</si>
  <si>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</si>
  <si>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</si>
  <si>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</si>
  <si>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</si>
  <si>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</si>
  <si>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</si>
  <si>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</si>
  <si>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</si>
  <si>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</si>
  <si>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</si>
  <si>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</si>
  <si>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</si>
  <si>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</si>
  <si>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</si>
  <si>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</si>
  <si>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</si>
  <si>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</si>
  <si>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</si>
  <si>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</si>
  <si>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</si>
  <si>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</si>
  <si>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</si>
  <si>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</si>
  <si>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</si>
  <si>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</si>
  <si>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</si>
  <si>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</si>
  <si>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</si>
  <si>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</si>
  <si>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</si>
  <si>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</si>
  <si>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</si>
  <si>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</si>
  <si>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</si>
  <si>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</si>
  <si>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</si>
  <si>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</si>
  <si>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</si>
  <si>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</si>
  <si>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</si>
  <si>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</si>
  <si>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</si>
  <si>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</si>
  <si>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</si>
  <si>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</si>
  <si>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</si>
  <si>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</si>
  <si>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</si>
  <si>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</si>
  <si>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</si>
  <si>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</si>
  <si>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</si>
  <si>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</si>
  <si>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</si>
  <si>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</si>
  <si>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</si>
  <si>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</si>
  <si>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</si>
  <si>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</si>
  <si>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</si>
  <si>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</si>
  <si>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</si>
  <si>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</si>
  <si>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</si>
  <si>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</si>
  <si>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</si>
  <si>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</si>
  <si>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</si>
  <si>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</si>
  <si>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</si>
  <si>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</si>
  <si>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</si>
  <si>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</si>
  <si>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</si>
  <si>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</si>
  <si>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</si>
  <si>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</si>
  <si>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</si>
  <si>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</si>
  <si>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</si>
  <si>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</si>
  <si>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</si>
  <si>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</si>
  <si>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</si>
  <si>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</si>
  <si>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</si>
  <si>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</si>
  <si>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</si>
  <si>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</si>
  <si>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</si>
  <si>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</si>
  <si>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</si>
  <si>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</si>
  <si>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</si>
  <si>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</si>
  <si>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</si>
  <si>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</si>
  <si>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</si>
  <si>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</si>
  <si>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</si>
  <si>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</si>
  <si>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</si>
  <si>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</si>
  <si>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</si>
  <si>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</si>
  <si>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</si>
  <si>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</si>
  <si>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</si>
  <si>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</si>
  <si>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</si>
  <si>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</si>
  <si>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</si>
  <si>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</si>
  <si>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</si>
  <si>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</si>
  <si>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</si>
  <si>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</si>
  <si>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</si>
  <si>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</si>
  <si>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</si>
  <si>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</si>
  <si>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</si>
  <si>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</si>
  <si>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</si>
  <si>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</si>
  <si>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</si>
  <si>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</si>
  <si>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</si>
  <si>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</si>
  <si>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</si>
  <si>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</si>
  <si>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</si>
  <si>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</si>
  <si>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</si>
  <si>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</si>
  <si>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</si>
  <si>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</si>
  <si>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</si>
  <si>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</si>
  <si>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</si>
  <si>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</si>
  <si>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</si>
  <si>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</si>
  <si>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</si>
  <si>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</si>
  <si>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</si>
  <si>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</si>
  <si>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</si>
  <si>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</si>
  <si>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</si>
  <si>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</si>
  <si>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</si>
  <si>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</si>
  <si>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</si>
  <si>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</si>
  <si>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</si>
  <si>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</si>
  <si>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</si>
  <si>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</si>
  <si>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</si>
  <si>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</si>
  <si>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</si>
  <si>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</si>
  <si>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</si>
  <si>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</si>
  <si>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</si>
  <si>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</si>
  <si>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</si>
  <si>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</si>
  <si>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</si>
  <si>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</si>
  <si>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</si>
  <si>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</si>
  <si>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</si>
  <si>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</si>
  <si>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</si>
  <si>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</si>
  <si>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</si>
  <si>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</si>
  <si>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</si>
  <si>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</si>
  <si>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</si>
  <si>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</si>
  <si>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</si>
  <si>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</si>
  <si>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</si>
  <si>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</si>
  <si>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</si>
  <si>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</si>
  <si>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</si>
  <si>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</si>
  <si>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</si>
  <si>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</si>
  <si>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</si>
  <si>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</si>
  <si>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</si>
  <si>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</si>
  <si>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</si>
  <si>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</si>
  <si>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</si>
  <si>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</si>
  <si>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</si>
  <si>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</si>
  <si>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</si>
  <si>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</si>
  <si>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</si>
  <si>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</si>
  <si>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</si>
  <si>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</si>
  <si>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</si>
  <si>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</si>
  <si>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</si>
  <si>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</si>
  <si>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</si>
  <si>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</si>
  <si>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</si>
  <si>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</si>
  <si>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</si>
  <si>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</si>
  <si>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</si>
  <si>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</si>
  <si>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</si>
  <si>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</si>
  <si>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</si>
  <si>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</si>
  <si>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</si>
  <si>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</si>
  <si>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</si>
  <si>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</si>
  <si>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</si>
  <si>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</si>
  <si>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</si>
  <si>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</si>
  <si>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</si>
  <si>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</si>
  <si>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</si>
  <si>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</si>
  <si>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</si>
  <si>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</si>
  <si>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</si>
  <si>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</si>
  <si>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</si>
  <si>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</si>
  <si>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</si>
  <si>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</si>
  <si>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</si>
  <si>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</si>
  <si>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</si>
  <si>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</si>
  <si>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</si>
  <si>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</si>
  <si>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</si>
  <si>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</si>
  <si>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</si>
  <si>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</si>
  <si>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</si>
  <si>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</si>
  <si>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</si>
  <si>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</si>
  <si>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</si>
  <si>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</si>
  <si>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</si>
  <si>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</si>
  <si>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</si>
  <si>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</si>
  <si>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</si>
  <si>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</si>
  <si>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</si>
  <si>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</si>
  <si>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</si>
  <si>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</si>
  <si>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</si>
  <si>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</si>
  <si>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</si>
  <si>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</si>
  <si>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</si>
  <si>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</si>
  <si>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</si>
  <si>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</si>
  <si>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</si>
  <si>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</si>
  <si>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</si>
  <si>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</si>
  <si>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</si>
  <si>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</si>
  <si>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</si>
  <si>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</si>
  <si>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</si>
  <si>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</si>
  <si>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</si>
  <si>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</si>
  <si>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</si>
  <si>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</si>
  <si>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</si>
  <si>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</si>
  <si>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</si>
  <si>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</si>
  <si>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</si>
  <si>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</si>
  <si>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</si>
  <si>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</si>
  <si>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</si>
  <si>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</si>
  <si>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</si>
  <si>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</si>
  <si>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</si>
  <si>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</si>
  <si>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</si>
  <si>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</si>
  <si>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</si>
  <si>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</si>
  <si>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</si>
  <si>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</si>
  <si>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</si>
  <si>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</si>
  <si>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</si>
  <si>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</si>
  <si>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</si>
  <si>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</si>
  <si>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</si>
  <si>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</si>
  <si>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</si>
  <si>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</si>
  <si>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</si>
  <si>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</si>
  <si>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</si>
  <si>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</si>
  <si>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</si>
  <si>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</si>
  <si>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</si>
  <si>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</si>
  <si>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</si>
  <si>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</si>
  <si>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</si>
  <si>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</si>
  <si>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</si>
  <si>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</si>
  <si>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</si>
  <si>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</si>
  <si>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</si>
  <si>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</si>
  <si>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</si>
  <si>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</si>
  <si>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</si>
  <si>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</si>
  <si>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</si>
  <si>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</si>
  <si>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</si>
  <si>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</si>
  <si>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</si>
  <si>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</si>
  <si>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</si>
  <si>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</si>
  <si>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</si>
  <si>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</si>
  <si>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</si>
  <si>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</si>
  <si>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</si>
  <si>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</si>
  <si>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</si>
  <si>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</si>
  <si>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</si>
  <si>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</si>
  <si>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</si>
  <si>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</si>
  <si>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</si>
  <si>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</si>
  <si>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</si>
  <si>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</si>
  <si>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</si>
  <si>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</si>
  <si>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</si>
  <si>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</si>
  <si>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</si>
  <si>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</si>
  <si>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</si>
  <si>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</si>
  <si>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</si>
  <si>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</si>
  <si>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</si>
  <si>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</si>
  <si>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</si>
  <si>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</si>
  <si>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</si>
  <si>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</si>
  <si>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</si>
  <si>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</si>
  <si>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</si>
  <si>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</si>
  <si>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</si>
  <si>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</si>
  <si>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</si>
  <si>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</si>
  <si>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</si>
  <si>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</si>
  <si>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</si>
  <si>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</si>
  <si>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</si>
  <si>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</si>
  <si>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</si>
  <si>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</si>
  <si>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</si>
  <si>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</si>
  <si>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</si>
  <si>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</si>
  <si>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</si>
  <si>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</si>
  <si>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</si>
  <si>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</si>
  <si>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</si>
  <si>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</si>
  <si>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</si>
  <si>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</si>
  <si>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</si>
  <si>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</si>
  <si>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</si>
  <si>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</si>
  <si>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</si>
  <si>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</si>
  <si>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</si>
  <si>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</si>
  <si>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</si>
  <si>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</si>
  <si>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</si>
  <si>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</si>
  <si>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</si>
  <si>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</si>
  <si>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</si>
  <si>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</si>
  <si>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</si>
  <si>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</si>
  <si>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</si>
  <si>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</si>
  <si>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</si>
  <si>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</si>
  <si>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</si>
  <si>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</si>
  <si>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</si>
  <si>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</si>
  <si>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</si>
  <si>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</si>
  <si>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</si>
  <si>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</si>
  <si>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</si>
  <si>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</si>
  <si>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</si>
  <si>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</si>
  <si>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</si>
  <si>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</si>
  <si>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</si>
  <si>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</si>
  <si>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</si>
  <si>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</si>
  <si>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</si>
  <si>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</si>
  <si>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</si>
  <si>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</si>
  <si>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</si>
  <si>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</si>
  <si>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</si>
  <si>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</si>
  <si>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</si>
  <si>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</si>
  <si>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</si>
  <si>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</si>
  <si>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</si>
  <si>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</si>
  <si>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</si>
  <si>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</si>
  <si>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</si>
  <si>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</si>
  <si>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</si>
  <si>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</si>
  <si>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</si>
  <si>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</si>
  <si>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</si>
  <si>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</si>
  <si>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</si>
  <si>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</si>
  <si>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</si>
  <si>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</si>
  <si>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</si>
  <si>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</si>
  <si>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</si>
  <si>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</si>
  <si>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</si>
  <si>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</si>
  <si>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</si>
  <si>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</si>
  <si>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</si>
  <si>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</si>
  <si>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</si>
  <si>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</si>
  <si>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</si>
  <si>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</si>
  <si>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</si>
  <si>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</si>
  <si>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</si>
  <si>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</si>
  <si>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</si>
  <si>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</si>
  <si>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</si>
  <si>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</si>
  <si>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</si>
  <si>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</si>
  <si>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</si>
  <si>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</si>
  <si>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</si>
  <si>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</si>
  <si>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</si>
  <si>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</si>
  <si>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</si>
  <si>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</si>
  <si>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</si>
  <si>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</si>
  <si>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</si>
  <si>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</si>
  <si>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</si>
  <si>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</si>
  <si>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</si>
  <si>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</si>
  <si>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</si>
  <si>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</si>
  <si>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</si>
  <si>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</si>
  <si>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</si>
  <si>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</si>
  <si>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</si>
  <si>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</si>
  <si>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</si>
  <si>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</si>
  <si>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</si>
  <si>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</si>
  <si>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</si>
  <si>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</si>
  <si>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</si>
  <si>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</si>
  <si>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</si>
  <si>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</si>
  <si>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</si>
  <si>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</si>
  <si>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</si>
  <si>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</si>
  <si>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</si>
  <si>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</si>
  <si>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</si>
  <si>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</si>
  <si>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</si>
  <si>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</si>
  <si>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</si>
  <si>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</si>
  <si>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</si>
  <si>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</si>
  <si>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</si>
  <si>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</si>
  <si>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</si>
  <si>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</si>
  <si>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</si>
  <si>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</si>
  <si>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</si>
  <si>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</si>
  <si>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</si>
  <si>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</si>
  <si>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</si>
  <si>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</si>
  <si>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</si>
  <si>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</si>
  <si>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</si>
  <si>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</si>
  <si>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</si>
  <si>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</si>
  <si>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</si>
  <si>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</si>
  <si>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</si>
  <si>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</si>
  <si>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</si>
  <si>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</si>
  <si>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</si>
  <si>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</si>
  <si>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</si>
  <si>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</si>
  <si>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</si>
  <si>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</si>
  <si>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</si>
  <si>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</si>
  <si>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</si>
  <si>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</si>
  <si>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</si>
  <si>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</si>
  <si>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</si>
  <si>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</si>
  <si>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</si>
  <si>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</si>
  <si>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</si>
  <si>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</si>
  <si>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</si>
  <si>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</si>
  <si>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</si>
  <si>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</si>
  <si>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</si>
  <si>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</si>
  <si>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</si>
  <si>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</si>
  <si>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</si>
  <si>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</si>
  <si>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</si>
  <si>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</si>
  <si>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</si>
  <si>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</si>
  <si>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</si>
  <si>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</si>
  <si>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</si>
  <si>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</si>
  <si>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</si>
  <si>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</si>
  <si>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</si>
  <si>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</si>
  <si>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</si>
  <si>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</si>
  <si>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</si>
  <si>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</si>
  <si>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</si>
  <si>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</si>
  <si>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</si>
  <si>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</si>
  <si>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</si>
  <si>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</si>
  <si>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</si>
  <si>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</si>
  <si>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</si>
  <si>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</si>
  <si>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</si>
  <si>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</si>
  <si>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</si>
  <si>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</si>
  <si>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</si>
  <si>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</si>
  <si>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</si>
  <si>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</si>
  <si>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</si>
  <si>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</si>
  <si>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</si>
  <si>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</si>
  <si>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</si>
  <si>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</si>
  <si>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</si>
  <si>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</si>
  <si>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</si>
  <si>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</si>
  <si>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</si>
  <si>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</si>
  <si>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</si>
  <si>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</si>
  <si>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</si>
  <si>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</si>
  <si>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</si>
  <si>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</si>
  <si>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</si>
  <si>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</si>
  <si>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</si>
  <si>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</si>
  <si>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</si>
  <si>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</si>
  <si>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</si>
  <si>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</si>
  <si>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</si>
  <si>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</si>
  <si>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</si>
  <si>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</si>
  <si>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</si>
  <si>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</si>
  <si>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</si>
  <si>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</si>
  <si>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</si>
  <si>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</si>
  <si>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</si>
  <si>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</si>
  <si>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</si>
  <si>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</si>
  <si>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</si>
  <si>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</si>
  <si>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</si>
  <si>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</si>
  <si>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</si>
  <si>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</si>
  <si>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</si>
  <si>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</si>
  <si>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</si>
  <si>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</si>
  <si>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</si>
  <si>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</si>
  <si>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</si>
  <si>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</si>
  <si>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</si>
  <si>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</si>
  <si>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</si>
  <si>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</si>
  <si>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</si>
  <si>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</si>
  <si>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</si>
  <si>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</si>
  <si>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</si>
  <si>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</si>
  <si>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</si>
  <si>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</si>
  <si>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</si>
  <si>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</si>
  <si>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</si>
  <si>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</si>
  <si>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</si>
  <si>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</si>
  <si>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</si>
  <si>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</si>
  <si>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</si>
  <si>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</si>
  <si>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</si>
  <si>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</si>
  <si>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</si>
  <si>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</si>
  <si>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</si>
  <si>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</si>
  <si>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</si>
  <si>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</si>
  <si>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</si>
  <si>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</si>
  <si>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</si>
  <si>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</si>
  <si>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</si>
  <si>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</si>
  <si>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</si>
  <si>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</si>
  <si>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</si>
  <si>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</si>
  <si>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</si>
  <si>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</si>
  <si>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</si>
  <si>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</si>
  <si>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</si>
  <si>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</si>
  <si>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</si>
  <si>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</si>
  <si>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</si>
  <si>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</si>
  <si>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</si>
  <si>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</si>
  <si>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</si>
  <si>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</si>
  <si>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</si>
  <si>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</si>
  <si>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</si>
  <si>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</si>
  <si>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</si>
  <si>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</si>
  <si>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</si>
  <si>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</si>
  <si>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</si>
  <si>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</si>
  <si>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</si>
  <si>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</si>
  <si>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</si>
  <si>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</si>
  <si>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</si>
  <si>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</si>
  <si>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</si>
  <si>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</si>
  <si>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</si>
  <si>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</si>
  <si>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</si>
  <si>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</si>
  <si>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</si>
  <si>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</si>
  <si>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</si>
  <si>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</si>
  <si>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</si>
  <si>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</si>
  <si>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</si>
  <si>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</si>
  <si>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</si>
  <si>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</si>
  <si>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</si>
  <si>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</si>
  <si>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</si>
  <si>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</si>
  <si>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</si>
  <si>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</si>
  <si>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</si>
  <si>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</si>
  <si>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</si>
  <si>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</si>
  <si>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</si>
  <si>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</si>
  <si>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</si>
  <si>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</si>
  <si>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</si>
  <si>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</si>
  <si>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</si>
  <si>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</si>
  <si>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</si>
  <si>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</si>
  <si>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</si>
  <si>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</si>
  <si>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</si>
  <si>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</si>
  <si>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</si>
  <si>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</si>
  <si>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</si>
  <si>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</si>
  <si>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</si>
  <si>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</si>
  <si>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</si>
  <si>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</si>
  <si>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</si>
  <si>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</si>
  <si>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</si>
  <si>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</si>
  <si>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</si>
  <si>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</si>
  <si>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</si>
  <si>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</si>
  <si>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</si>
  <si>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</si>
  <si>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</si>
  <si>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</si>
  <si>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</si>
  <si>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</si>
  <si>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</si>
  <si>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</si>
  <si>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</si>
  <si>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</si>
  <si>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</si>
  <si>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</si>
  <si>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</si>
  <si>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</si>
  <si>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</si>
  <si>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</si>
  <si>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</si>
  <si>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</si>
  <si>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</si>
  <si>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</si>
  <si>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</si>
  <si>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</si>
  <si>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</si>
  <si>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</si>
  <si>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</si>
  <si>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</si>
  <si>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</si>
  <si>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</si>
  <si>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</si>
  <si>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</si>
  <si>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</si>
  <si>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</si>
  <si>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</si>
  <si>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</si>
  <si>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</si>
  <si>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</si>
  <si>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</si>
  <si>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</si>
  <si>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</si>
  <si>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</si>
  <si>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</si>
  <si>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</si>
  <si>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</si>
  <si>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</si>
  <si>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</si>
  <si>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</si>
  <si>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</si>
  <si>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</si>
  <si>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</si>
  <si>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</si>
  <si>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</si>
  <si>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</si>
  <si>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</si>
  <si>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</si>
  <si>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</si>
  <si>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</si>
  <si>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</si>
  <si>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</si>
  <si>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</si>
  <si>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</si>
  <si>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</si>
  <si>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</si>
  <si>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</si>
  <si>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</si>
  <si>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</si>
  <si>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</si>
  <si>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</si>
  <si>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</si>
  <si>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</si>
  <si>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</si>
  <si>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</si>
  <si>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</si>
  <si>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</si>
  <si>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</si>
  <si>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</si>
  <si>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</si>
  <si>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</si>
  <si>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</si>
  <si>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</si>
  <si>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</si>
  <si>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</si>
  <si>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</si>
  <si>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</si>
  <si>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</si>
  <si>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</si>
  <si>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</si>
  <si>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</si>
  <si>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</si>
  <si>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</si>
  <si>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</si>
  <si>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</si>
  <si>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</si>
  <si>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</si>
  <si>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</si>
  <si>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</si>
  <si>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</si>
  <si>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</si>
  <si>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</si>
  <si>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</si>
  <si>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</si>
  <si>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</si>
  <si>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</si>
  <si>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</si>
  <si>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</si>
  <si>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</si>
  <si>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</si>
  <si>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</si>
  <si>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</si>
  <si>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</si>
  <si>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</si>
  <si>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</si>
  <si>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</si>
  <si>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</si>
  <si>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</si>
  <si>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</si>
  <si>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</si>
  <si>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</si>
  <si>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</si>
  <si>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</si>
  <si>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</si>
  <si>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</si>
  <si>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</si>
  <si>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</si>
  <si>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</si>
  <si>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</si>
  <si>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</si>
  <si>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</si>
  <si>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</si>
  <si>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</si>
  <si>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</si>
  <si>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</si>
  <si>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</si>
  <si>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</si>
  <si>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</si>
  <si>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</si>
  <si>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</si>
  <si>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</si>
  <si>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</si>
  <si>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</si>
  <si>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</si>
  <si>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</si>
  <si>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</si>
  <si>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</si>
  <si>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</si>
  <si>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</si>
  <si>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</si>
  <si>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</si>
  <si>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</si>
  <si>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</si>
  <si>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</si>
  <si>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</si>
  <si>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</si>
  <si>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</si>
  <si>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</si>
  <si>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</si>
  <si>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</si>
  <si>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</si>
  <si>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</si>
  <si>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</si>
  <si>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</si>
  <si>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</si>
  <si>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</si>
  <si>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</si>
  <si>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</si>
  <si>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</si>
  <si>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</si>
  <si>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</si>
  <si>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</si>
  <si>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</si>
  <si>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</si>
  <si>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</si>
  <si>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</si>
  <si>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</si>
  <si>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</si>
  <si>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</si>
  <si>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</si>
  <si>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</si>
  <si>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</si>
  <si>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</si>
  <si>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</si>
  <si>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</si>
  <si>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</si>
  <si>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</si>
  <si>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</si>
  <si>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</si>
  <si>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</si>
  <si>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</si>
  <si>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</si>
  <si>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</si>
  <si>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</si>
  <si>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</si>
  <si>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</si>
  <si>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</si>
  <si>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</si>
  <si>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</si>
  <si>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</si>
  <si>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</si>
  <si>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</si>
  <si>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</si>
  <si>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</si>
  <si>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</si>
  <si>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</si>
  <si>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</si>
  <si>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</si>
  <si>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</si>
  <si>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</si>
  <si>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</si>
  <si>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</si>
  <si>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</si>
  <si>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</si>
  <si>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</si>
  <si>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</si>
  <si>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</si>
  <si>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</si>
  <si>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</si>
  <si>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</si>
  <si>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</si>
  <si>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</si>
  <si>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</si>
  <si>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</si>
  <si>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</si>
  <si>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</si>
  <si>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</si>
  <si>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</si>
  <si>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</si>
  <si>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</si>
  <si>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</si>
  <si>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</si>
  <si>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</si>
  <si>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</si>
  <si>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</si>
  <si>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</si>
  <si>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</si>
  <si>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</si>
  <si>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</si>
  <si>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</si>
  <si>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</si>
  <si>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</si>
  <si>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</si>
  <si>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</si>
  <si>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</si>
  <si>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</si>
  <si>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</si>
  <si>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</si>
  <si>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</si>
  <si>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</si>
  <si>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</si>
  <si>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</si>
  <si>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</si>
  <si>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</si>
  <si>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</si>
  <si>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</si>
  <si>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</si>
  <si>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</si>
  <si>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</si>
  <si>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</si>
  <si>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</si>
  <si>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</si>
  <si>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</si>
  <si>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</si>
  <si>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</si>
  <si>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</si>
  <si>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</si>
  <si>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</si>
  <si>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</si>
  <si>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</si>
  <si>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</si>
  <si>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</si>
  <si>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</si>
  <si>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</si>
  <si>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</si>
  <si>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</si>
  <si>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</si>
  <si>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</si>
  <si>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</si>
  <si>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</si>
  <si>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</si>
  <si>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</si>
  <si>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</si>
  <si>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</si>
  <si>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</si>
  <si>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</si>
  <si>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</si>
  <si>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</si>
  <si>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</si>
  <si>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</si>
  <si>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</si>
  <si>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</si>
  <si>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</si>
  <si>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</si>
  <si>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</si>
  <si>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</si>
  <si>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</si>
  <si>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</si>
  <si>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</si>
  <si>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</si>
  <si>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</si>
  <si>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</si>
  <si>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</si>
  <si>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</si>
  <si>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</si>
  <si>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</si>
  <si>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</si>
  <si>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</si>
  <si>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</si>
  <si>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</si>
  <si>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</si>
  <si>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</si>
  <si>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</si>
  <si>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</si>
  <si>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</si>
  <si>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</si>
  <si>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</si>
  <si>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</si>
  <si>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</si>
  <si>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</si>
  <si>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</si>
  <si>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</si>
  <si>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</si>
  <si>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</si>
  <si>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</si>
  <si>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</si>
  <si>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</si>
  <si>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</si>
  <si>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</si>
  <si>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</si>
  <si>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</si>
  <si>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</si>
  <si>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</si>
  <si>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</si>
  <si>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</si>
  <si>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</si>
  <si>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</si>
  <si>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</si>
  <si>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</si>
  <si>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</si>
  <si>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</si>
  <si>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</si>
  <si>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</si>
  <si>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</si>
  <si>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</si>
  <si>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</si>
  <si>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</si>
  <si>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</si>
  <si>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</si>
  <si>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</si>
  <si>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</si>
  <si>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</si>
  <si>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</si>
  <si>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</si>
  <si>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</si>
  <si>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</si>
  <si>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</si>
  <si>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</si>
  <si>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</si>
  <si>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</si>
  <si>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</si>
  <si>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</si>
  <si>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</si>
  <si>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</si>
  <si>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</si>
  <si>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</si>
  <si>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</si>
  <si>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</si>
  <si>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</si>
  <si>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</si>
  <si>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</si>
  <si>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</si>
  <si>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</si>
  <si>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</si>
  <si>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</si>
  <si>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</si>
  <si>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</si>
  <si>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</si>
  <si>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</si>
  <si>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</si>
  <si>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</si>
  <si>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</si>
  <si>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</si>
  <si>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</si>
  <si>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</si>
  <si>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</si>
  <si>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</si>
  <si>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</si>
  <si>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</si>
  <si>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</si>
  <si>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</si>
  <si>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</si>
  <si>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</si>
  <si>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</si>
  <si>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</si>
  <si>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</si>
  <si>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</si>
  <si>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</si>
  <si>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</si>
  <si>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</si>
  <si>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</si>
  <si>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</si>
  <si>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</si>
  <si>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</si>
  <si>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</si>
  <si>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</si>
  <si>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</si>
  <si>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</si>
  <si>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</si>
  <si>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</si>
  <si>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</si>
  <si>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</si>
  <si>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</si>
  <si>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</si>
  <si>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</si>
  <si>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</si>
  <si>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</si>
  <si>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</si>
  <si>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</si>
  <si>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</si>
  <si>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</si>
  <si>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</si>
  <si>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</si>
  <si>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</si>
  <si>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</si>
  <si>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</si>
  <si>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</si>
  <si>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</si>
  <si>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</si>
  <si>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</si>
  <si>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</si>
  <si>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</si>
  <si>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</si>
  <si>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</si>
  <si>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</si>
  <si>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</si>
  <si>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</si>
  <si>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</si>
  <si>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</si>
  <si>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</si>
  <si>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</si>
  <si>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</si>
  <si>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</si>
  <si>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</si>
  <si>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</si>
  <si>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</si>
  <si>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</si>
  <si>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</si>
  <si>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</si>
  <si>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</si>
  <si>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</si>
  <si>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</si>
  <si>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</si>
  <si>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</si>
  <si>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</si>
  <si>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</si>
  <si>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</si>
  <si>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</si>
  <si>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</si>
  <si>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</si>
  <si>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</si>
  <si>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</si>
  <si>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</si>
  <si>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</si>
  <si>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</si>
  <si>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</si>
  <si>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</si>
  <si>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</si>
  <si>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</si>
  <si>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</si>
  <si>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</si>
  <si>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</si>
  <si>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</si>
  <si>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</si>
  <si>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</si>
  <si>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</si>
  <si>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</si>
  <si>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</si>
  <si>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</si>
  <si>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</si>
  <si>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</si>
  <si>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</si>
  <si>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</si>
  <si>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</si>
  <si>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</si>
  <si>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</si>
  <si>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</si>
  <si>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</si>
  <si>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</si>
  <si>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</si>
  <si>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</si>
  <si>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</si>
  <si>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</si>
  <si>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</si>
  <si>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</si>
  <si>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</si>
  <si>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</si>
  <si>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</si>
  <si>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</si>
  <si>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</si>
  <si>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</si>
  <si>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</si>
  <si>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</si>
  <si>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</si>
  <si>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</si>
  <si>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</si>
  <si>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</si>
  <si>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</si>
  <si>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</si>
  <si>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</si>
  <si>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</si>
  <si>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</si>
  <si>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</si>
  <si>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</si>
  <si>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</si>
  <si>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</si>
  <si>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</si>
  <si>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</si>
  <si>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</si>
  <si>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</si>
  <si>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</si>
  <si>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</si>
  <si>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</si>
  <si>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</si>
  <si>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</si>
  <si>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</si>
  <si>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</si>
  <si>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</si>
  <si>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</si>
  <si>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</si>
  <si>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</si>
  <si>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</si>
  <si>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</si>
  <si>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</si>
  <si>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</si>
  <si>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</si>
  <si>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</si>
  <si>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</si>
  <si>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</si>
  <si>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</si>
  <si>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</si>
  <si>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</si>
  <si>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</si>
  <si>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</si>
  <si>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</si>
  <si>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</si>
  <si>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</si>
  <si>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</si>
  <si>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</si>
  <si>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</si>
  <si>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</si>
  <si>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</si>
  <si>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</si>
  <si>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</si>
  <si>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</si>
  <si>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</si>
  <si>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</si>
  <si>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</si>
  <si>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</si>
  <si>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</si>
  <si>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</si>
  <si>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</si>
  <si>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</si>
  <si>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</si>
  <si>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</si>
  <si>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</si>
  <si>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</si>
  <si>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</si>
  <si>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</si>
  <si>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</si>
  <si>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</si>
  <si>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</si>
  <si>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</si>
  <si>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</si>
  <si>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</si>
  <si>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</si>
  <si>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</si>
  <si>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</si>
  <si>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</si>
  <si>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</si>
  <si>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</si>
  <si>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</si>
  <si>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</si>
  <si>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</si>
  <si>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</si>
  <si>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</si>
  <si>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</si>
  <si>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</si>
  <si>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</si>
  <si>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</si>
  <si>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</si>
  <si>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</si>
  <si>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</si>
  <si>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</si>
  <si>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</si>
  <si>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</si>
  <si>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</si>
  <si>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</si>
  <si>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</si>
  <si>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</si>
  <si>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</si>
  <si>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</si>
  <si>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</si>
  <si>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</si>
  <si>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</si>
  <si>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</si>
  <si>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</si>
  <si>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</si>
  <si>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</si>
  <si>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</si>
  <si>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</si>
  <si>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</si>
  <si>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</si>
  <si>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</si>
  <si>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</si>
  <si>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</si>
  <si>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</si>
  <si>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</si>
  <si>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</si>
  <si>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</si>
  <si>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</si>
  <si>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</si>
  <si>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</si>
  <si>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</si>
  <si>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</si>
  <si>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</si>
  <si>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</si>
  <si>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</si>
  <si>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</si>
  <si>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</si>
  <si>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</si>
  <si>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</si>
  <si>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</si>
  <si>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</si>
  <si>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</si>
  <si>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</si>
  <si>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</si>
  <si>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</si>
  <si>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</si>
  <si>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</si>
  <si>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</si>
  <si>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</si>
  <si>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</si>
  <si>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</si>
  <si>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</si>
  <si>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</si>
  <si>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</si>
  <si>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</si>
  <si>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</si>
  <si>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</si>
  <si>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</si>
  <si>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</si>
  <si>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</si>
  <si>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</si>
  <si>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</si>
  <si>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</si>
  <si>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</si>
  <si>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</si>
  <si>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</si>
  <si>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</si>
  <si>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</si>
  <si>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</si>
  <si>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</si>
  <si>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</si>
  <si>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</si>
  <si>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</si>
  <si>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</si>
  <si>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</si>
  <si>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</si>
  <si>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</si>
  <si>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</si>
  <si>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</si>
  <si>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</si>
  <si>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</si>
  <si>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</si>
  <si>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</si>
  <si>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</si>
  <si>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</si>
  <si>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</si>
  <si>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</si>
  <si>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</si>
  <si>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</si>
  <si>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</si>
  <si>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</si>
  <si>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</si>
  <si>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</si>
  <si>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</si>
  <si>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</si>
  <si>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</si>
  <si>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</si>
  <si>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</si>
  <si>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</si>
  <si>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</si>
  <si>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</si>
  <si>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</si>
  <si>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</si>
  <si>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</si>
  <si>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</si>
  <si>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</si>
  <si>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</si>
  <si>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</si>
  <si>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</si>
  <si>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</si>
  <si>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</si>
  <si>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</si>
  <si>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</si>
  <si>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</si>
  <si>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</si>
  <si>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</si>
  <si>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</si>
  <si>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</si>
  <si>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</si>
  <si>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</si>
  <si>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</si>
  <si>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</si>
  <si>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</si>
  <si>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</si>
  <si>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</si>
  <si>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</si>
  <si>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</si>
  <si>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</si>
  <si>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</si>
  <si>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</si>
  <si>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</si>
  <si>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</si>
  <si>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</si>
  <si>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</si>
  <si>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</si>
  <si>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</si>
  <si>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</si>
  <si>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</si>
  <si>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</si>
  <si>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</si>
  <si>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</si>
  <si>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</si>
  <si>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</si>
  <si>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</si>
  <si>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</si>
  <si>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</si>
  <si>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</si>
  <si>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</si>
  <si>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</si>
  <si>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</si>
  <si>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</si>
  <si>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</si>
  <si>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</si>
  <si>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</si>
  <si>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</si>
  <si>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</si>
  <si>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</si>
  <si>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</si>
  <si>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</si>
  <si>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</si>
  <si>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</si>
  <si>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</si>
  <si>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</si>
  <si>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</si>
  <si>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</si>
  <si>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</si>
  <si>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</si>
  <si>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</si>
  <si>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</si>
  <si>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</si>
  <si>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</si>
  <si>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</si>
  <si>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</si>
  <si>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</si>
  <si>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</si>
  <si>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</si>
  <si>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</si>
  <si>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</si>
  <si>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</si>
  <si>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</si>
  <si>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</si>
  <si>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</si>
  <si>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</si>
  <si>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</si>
  <si>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</si>
  <si>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</si>
  <si>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</si>
  <si>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</si>
  <si>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</si>
  <si>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</si>
  <si>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</si>
  <si>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</si>
  <si>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</si>
  <si>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</si>
  <si>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</si>
  <si>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</si>
  <si>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</si>
  <si>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</si>
  <si>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</si>
  <si>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</si>
  <si>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</si>
  <si>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</si>
  <si>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</si>
  <si>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</si>
  <si>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</si>
  <si>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</si>
  <si>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</si>
  <si>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</si>
  <si>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</si>
  <si>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</si>
  <si>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</si>
  <si>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</si>
  <si>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</si>
  <si>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</si>
  <si>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</si>
  <si>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</si>
  <si>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</si>
  <si>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</si>
  <si>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</si>
  <si>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</si>
  <si>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</si>
  <si>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</si>
  <si>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</si>
  <si>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</si>
  <si>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</si>
  <si>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</si>
  <si>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</si>
  <si>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</si>
  <si>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</si>
  <si>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</si>
  <si>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</si>
  <si>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</si>
  <si>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</si>
  <si>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</si>
  <si>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</si>
  <si>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</si>
  <si>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</si>
  <si>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</si>
  <si>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</si>
  <si>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https://analytics.zoho.com/open-view/2395394000006104903?ZOHO_CRITERIA=%22Trasposicion_4.11%22.%22Valor%22%3E0.99%20and%20%22Trasposicion_4.11%22.%22A%C3%B1o%22%20%3D%20'2019-2020'%20and%20%22Trasposicion_4.11%22.%22Cod_regi%C3%B3n%22%20%3D%204</t>
  </si>
  <si>
    <t>https://analytics.zoho.com/open-view/2395394000006104926?ZOHO_CRITERIA=%22Trasposicion_4.11%22.%22Valor%22%3E0.99%20and%20%22Trasposicion_4.11%22.%22A%C3%B1o%22%20%3D%20'2019-2020'%20and%20%22Trasposicion_4.11%22.%22Id_producto%22%20%3D%20100110</t>
  </si>
  <si>
    <t>https://analytics.zoho.com/open-view/2395394000006232341?ZOHO_CRITERIA=%22Trasposicion_4.11%22.%22Valor%22%3E0.99%20and%20%22Trasposicion_4.11%22.%22A%C3%B1o%22%20%3D%20'2019-2020'</t>
  </si>
  <si>
    <t>https://analytics.zoho.com/open-view/2395394000006104949?ZOHO_CRITERIA=%22Trasposicion_4.11%22.%22Valor%22%3E0.99%20and%20%22Trasposicion_4.11%22.%22Cod_regi%C3%B3n%22%20%3D%204</t>
  </si>
  <si>
    <t>https://analytics.zoho.com/open-view/2395394000006104972?ZOHO_CRITERIA=%22Trasposicion_4.11%22.%22Valor%22%3E0.99%20and%20%22Trasposicion_4.11%22.%22Id_producto%22%20%3D%20100110</t>
  </si>
  <si>
    <t>https://analytics.zoho.com/open-view/2395394000006228529?ZOHO_CRITERIA=%22Trasposicion_4.11%22.%22Valor%22%3E0.99</t>
  </si>
  <si>
    <t>Rendimiento agrícola || Chile || 2019-2020 || Por región</t>
  </si>
  <si>
    <t>Rendimiento agrícola || Chile || 2019-2020 || Por cultivo</t>
  </si>
  <si>
    <t>Rendimiento agrícola || Chile || 1979-2020 || Por región</t>
  </si>
  <si>
    <t>Rendimiento agrícola || Chile || 1979-2020 || Por cultivo</t>
  </si>
  <si>
    <t xml:space="preserve">Rendimiento agrícola || Chile || 2019-2020 </t>
  </si>
  <si>
    <t xml:space="preserve">Rendimiento agrícola || Chile || 1979-2020 </t>
  </si>
  <si>
    <t>Suma de 2019/20</t>
  </si>
  <si>
    <t>Suma de 2018/19</t>
  </si>
  <si>
    <t>Suma de 2017/18</t>
  </si>
  <si>
    <t>Suma de 2016/17</t>
  </si>
  <si>
    <t xml:space="preserve">Biobío </t>
  </si>
  <si>
    <t xml:space="preserve">O'Higgins </t>
  </si>
  <si>
    <t>Resto País</t>
  </si>
  <si>
    <t>Promedio de 2019-2020</t>
  </si>
  <si>
    <t>Promedio de 2018-2019</t>
  </si>
  <si>
    <t>Promedio de 2017-2018</t>
  </si>
  <si>
    <t>Promedio de 2016-2017</t>
  </si>
  <si>
    <t>Promedio de 2015-2016</t>
  </si>
  <si>
    <t>Promedio de 2014-2015</t>
  </si>
  <si>
    <t>Promedio de 2013-2014</t>
  </si>
  <si>
    <t>Promedio de 2012-2013</t>
  </si>
  <si>
    <t>Promedio de 2011-2012</t>
  </si>
  <si>
    <t>Promedio de 2010-2011</t>
  </si>
  <si>
    <t>Promedio de 2009-2010</t>
  </si>
  <si>
    <t>Promedio de 2008-2009</t>
  </si>
  <si>
    <t>Promedio de 2006-2007</t>
  </si>
  <si>
    <t>Promedio de 2007-2008</t>
  </si>
  <si>
    <t>Promedio de 2005-2006</t>
  </si>
  <si>
    <t>Otros industriales</t>
  </si>
  <si>
    <t>Otras legumbres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</si>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</sst>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/yyyy"/>
    <numFmt numFmtId="165" formatCode="_ * #,##0.0_ ;_ * \-#,##0.0_ ;_ * &quot;-&quot;_ ;_ @_ 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4" xfId="0" applyFont="1" applyBorder="1"/>
    <xf numFmtId="0" fontId="2" fillId="3" borderId="4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7" xfId="0" applyNumberFormat="1" applyFont="1" applyBorder="1"/>
    <xf numFmtId="0" fontId="0" fillId="13" borderId="0" xfId="0" applyFill="1" applyAlignment="1"/>
    <xf numFmtId="165" fontId="0" fillId="0" borderId="0" xfId="0" applyNumberFormat="1" applyAlignment="1">
      <alignment vertical="top"/>
    </xf>
    <xf numFmtId="165" fontId="0" fillId="0" borderId="0" xfId="0" applyNumberFormat="1"/>
  </cellXfs>
  <cellStyles count="1">
    <cellStyle name="Normal" xfId="0" builtinId="0"/>
  </cellStyles>
  <dxfs count="981"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65" formatCode="_ * #,##0.0_ ;_ * \-#,##0.0_ ;_ * &quot;-&quot;_ ;_ @_ 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 count="11">
        <s v="Resto País"/>
        <s v="Coquimbo"/>
        <s v="Valparaíso"/>
        <s v="O'Higgins "/>
        <s v="Maule"/>
        <s v="Biobío "/>
        <s v="Araucanía"/>
        <s v="Los Lagos"/>
        <s v="Metropolitana"/>
        <s v="Los Ríos"/>
        <s v="Ñuble"/>
      </sharedItems>
    </cacheField>
    <cacheField name="Categoría cultivo" numFmtId="0">
      <sharedItems/>
    </cacheField>
    <cacheField name="Cultivo" numFmtId="0">
      <sharedItems count="20">
        <s v="Arroz"/>
        <s v="Avena"/>
        <s v="Cebada"/>
        <s v="Maíz"/>
        <s v="Otros cereales"/>
        <s v="Trigo"/>
        <s v="Triticale"/>
        <s v="Achicoria"/>
        <s v="Lupino"/>
        <s v="Maravilla"/>
        <s v="Otros industriales"/>
        <s v="Raps"/>
        <s v="Remolacha"/>
        <s v="Tabaco"/>
        <s v="Tomate"/>
        <s v="Garbanzos"/>
        <s v="Lentejas"/>
        <s v="Otras legumbres"/>
        <s v="Porotos"/>
        <s v="Papa"/>
      </sharedItems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Cereales"/>
        <s v="Hortalizas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6.278706481484" createdVersion="7" refreshedVersion="7" minRefreshableVersion="3" recordCount="285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/>
    </cacheField>
    <cacheField name="Región" numFmtId="0">
      <sharedItems count="10">
        <s v="Coquimbo"/>
        <s v="Valparaíso"/>
        <s v="O'Higgins"/>
        <s v="Maule"/>
        <s v="Biobío"/>
        <s v="Araucanía"/>
        <s v="Los Lagos"/>
        <s v="Metropolitana"/>
        <s v="Los Ríos"/>
        <s v="Ñuble"/>
      </sharedItems>
    </cacheField>
    <cacheField name="Id_cultivo" numFmtId="0">
      <sharedItems containsSemiMixedTypes="0" containsString="0" containsNumber="1" containsInteger="1" minValue="1" maxValue="31"/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íz Consumo"/>
        <s v="Maíz Semilla"/>
        <s v="Marav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MixedTypes="1" containsNumber="1" minValue="1.4" maxValue="446.7595307917889"/>
    </cacheField>
    <cacheField name="1980/81" numFmtId="0">
      <sharedItems containsMixedTypes="1" containsNumber="1" minValue="0.6" maxValue="516.38192419825077"/>
    </cacheField>
    <cacheField name="1981/82" numFmtId="0">
      <sharedItems containsMixedTypes="1" containsNumber="1" minValue="1" maxValue="518.51212553495009"/>
    </cacheField>
    <cacheField name="1982/83" numFmtId="0">
      <sharedItems containsMixedTypes="1" containsNumber="1" minValue="1.6" maxValue="439.30776426566888"/>
    </cacheField>
    <cacheField name="1983/84" numFmtId="0">
      <sharedItems containsMixedTypes="1" containsNumber="1" minValue="1" maxValue="550.05359661495061"/>
    </cacheField>
    <cacheField name="1984/85" numFmtId="0">
      <sharedItems containsMixedTypes="1" containsNumber="1" minValue="2.5" maxValue="766.82219865676916"/>
    </cacheField>
    <cacheField name="1985/86" numFmtId="0">
      <sharedItems containsMixedTypes="1" containsNumber="1" minValue="1" maxValue="655.68653189813608"/>
    </cacheField>
    <cacheField name="1986/87" numFmtId="0">
      <sharedItems containsMixedTypes="1" containsNumber="1" minValue="1" maxValue="571.71709717097178"/>
    </cacheField>
    <cacheField name="1987/88" numFmtId="0">
      <sharedItems containsMixedTypes="1" containsNumber="1" minValue="1.5" maxValue="706.10436494913029"/>
    </cacheField>
    <cacheField name="1988/89" numFmtId="0">
      <sharedItems containsMixedTypes="1" containsNumber="1" minValue="3.5" maxValue="647.27982763264208"/>
    </cacheField>
    <cacheField name="1989/90" numFmtId="0">
      <sharedItems containsMixedTypes="1" containsNumber="1" minValue="1" maxValue="685.85293143424974"/>
    </cacheField>
    <cacheField name="1990/91" numFmtId="0">
      <sharedItems containsMixedTypes="1" containsNumber="1" minValue="0.2" maxValue="879.64208372978123"/>
    </cacheField>
    <cacheField name="1991/92" numFmtId="0">
      <sharedItems containsMixedTypes="1" containsNumber="1" minValue="1.2" maxValue="789.40085338390418"/>
    </cacheField>
    <cacheField name="1992/93" numFmtId="0">
      <sharedItems containsMixedTypes="1" containsNumber="1" minValue="5.0999999999999996" maxValue="740.21529135218441"/>
    </cacheField>
    <cacheField name="1993/94" numFmtId="0">
      <sharedItems containsMixedTypes="1" containsNumber="1" minValue="3.3" maxValue="721.98064516129034"/>
    </cacheField>
    <cacheField name="1994/95" numFmtId="0">
      <sharedItems containsMixedTypes="1" containsNumber="1" minValue="15.5" maxValue="32.452167832167831"/>
    </cacheField>
    <cacheField name="1995/96" numFmtId="0">
      <sharedItems containsMixedTypes="1" containsNumber="1" minValue="2.4772727272727275" maxValue="642.38685407054493"/>
    </cacheField>
    <cacheField name="1996/97" numFmtId="0">
      <sharedItems containsMixedTypes="1" containsNumber="1" minValue="0.69958847736625518" maxValue="604.72641376392608"/>
    </cacheField>
    <cacheField name="1997/98" numFmtId="0">
      <sharedItems containsMixedTypes="1" containsNumber="1" minValue="2.2967032967032965" maxValue="607.98108442151647"/>
    </cacheField>
    <cacheField name="1998/99" numFmtId="0">
      <sharedItems containsMixedTypes="1" containsNumber="1" minValue="1.416666666666667" maxValue="618.11167512690349"/>
    </cacheField>
    <cacheField name="1999/00" numFmtId="0">
      <sharedItems containsMixedTypes="1" containsNumber="1" minValue="0.2696629213483146" maxValue="655.8"/>
    </cacheField>
    <cacheField name="2000/01" numFmtId="0">
      <sharedItems containsMixedTypes="1" containsNumber="1" minValue="2.7" maxValue="660"/>
    </cacheField>
    <cacheField name="2001/02" numFmtId="0">
      <sharedItems containsMixedTypes="1" containsNumber="1" minValue="4.4447058823529408" maxValue="701.10264900662264"/>
    </cacheField>
    <cacheField name="2002/03" numFmtId="0">
      <sharedItems containsMixedTypes="1" containsNumber="1" minValue="6" maxValue="743"/>
    </cacheField>
    <cacheField name="2003/04" numFmtId="0">
      <sharedItems containsMixedTypes="1" containsNumber="1" minValue="6.1" maxValue="812"/>
    </cacheField>
    <cacheField name="2004/05" numFmtId="0">
      <sharedItems containsMixedTypes="1" containsNumber="1" minValue="4" maxValue="840"/>
    </cacheField>
    <cacheField name="2005/06" numFmtId="0">
      <sharedItems containsMixedTypes="1" containsNumber="1" minValue="1" maxValue="882"/>
    </cacheField>
    <cacheField name="2006/07 " numFmtId="0">
      <sharedItems containsMixedTypes="1" containsNumber="1" minValue="0.88691796008869173" maxValue="930.98580121703844"/>
    </cacheField>
    <cacheField name="2007/08" numFmtId="0">
      <sharedItems containsMixedTypes="1" containsNumber="1" minValue="5" maxValue="840"/>
    </cacheField>
    <cacheField name="2008/09" numFmtId="0">
      <sharedItems containsMixedTypes="1" containsNumber="1" minValue="3.3" maxValue="900.8"/>
    </cacheField>
    <cacheField name="2009/10" numFmtId="0">
      <sharedItems containsMixedTypes="1" containsNumber="1" minValue="3.3" maxValue="900"/>
    </cacheField>
    <cacheField name="2010/11" numFmtId="0">
      <sharedItems containsMixedTypes="1" containsNumber="1" minValue="6.3" maxValue="993.7"/>
    </cacheField>
    <cacheField name="2011/12" numFmtId="0">
      <sharedItems containsMixedTypes="1" containsNumber="1" minValue="3.5" maxValue="1009.5"/>
    </cacheField>
    <cacheField name="2012/13" numFmtId="0">
      <sharedItems containsMixedTypes="1" containsNumber="1" minValue="2.6640938531435334" maxValue="1053.816437824431"/>
    </cacheField>
    <cacheField name="2013/14" numFmtId="0">
      <sharedItems containsMixedTypes="1" containsNumber="1" minValue="2" maxValue="989.7"/>
    </cacheField>
    <cacheField name="2014/15" numFmtId="0">
      <sharedItems containsMixedTypes="1" containsNumber="1" minValue="2.1" maxValue="1036.5"/>
    </cacheField>
    <cacheField name="2015/16" numFmtId="0">
      <sharedItems containsMixedTypes="1" containsNumber="1" minValue="1.9" maxValue="994"/>
    </cacheField>
    <cacheField name="2016/17" numFmtId="0">
      <sharedItems containsMixedTypes="1" containsNumber="1" minValue="3.1" maxValue="1260"/>
    </cacheField>
    <cacheField name="2017/18" numFmtId="0">
      <sharedItems containsMixedTypes="1" containsNumber="1" minValue="3.2025860982637524" maxValue="1186.7391134544034"/>
    </cacheField>
    <cacheField name="2018/19" numFmtId="0">
      <sharedItems containsMixedTypes="1" containsNumber="1" minValue="0.81649484536082473" maxValue="1052.4049235993209"/>
    </cacheField>
    <cacheField name="2019/20" numFmtId="0">
      <sharedItems containsMixedTypes="1" containsNumber="1" minValue="1.4758454106280192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x v="0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1"/>
    <n v="3"/>
    <s v="Avena"/>
    <n v="100111"/>
    <x v="0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x v="0"/>
    <s v="Cereales"/>
    <x v="2"/>
    <n v="4"/>
    <s v="Cebada"/>
    <n v="100111"/>
    <x v="0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x v="0"/>
    <s v="Cereales"/>
    <x v="2"/>
    <n v="5"/>
    <s v="Cebada cervecera"/>
    <n v="100111"/>
    <x v="0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x v="0"/>
    <s v="Cereales"/>
    <x v="2"/>
    <n v="6"/>
    <s v="Cebada forrajera"/>
    <n v="100111"/>
    <x v="0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x v="0"/>
    <s v="Cereales"/>
    <x v="3"/>
    <n v="11"/>
    <s v="Maíz"/>
    <n v="100111"/>
    <x v="0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x v="0"/>
    <s v="Cereales"/>
    <x v="3"/>
    <n v="12"/>
    <s v="Maíz consumo"/>
    <n v="100111"/>
    <x v="0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x v="0"/>
    <s v="Cereales"/>
    <x v="3"/>
    <n v="13"/>
    <s v="Maíz semilla"/>
    <n v="100111"/>
    <x v="0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x v="0"/>
    <s v="Cereales"/>
    <x v="4"/>
    <n v="16"/>
    <s v="Otros cereales"/>
    <n v="100111"/>
    <x v="0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x v="0"/>
    <s v="Cereales"/>
    <x v="5"/>
    <n v="25"/>
    <s v="Trig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5"/>
    <n v="27"/>
    <s v="Trigo hariner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7"/>
    <n v="15"/>
    <s v="Otras legumbres"/>
    <n v="100110"/>
    <x v="3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x v="0"/>
    <s v="Legumbres"/>
    <x v="18"/>
    <n v="20"/>
    <s v="Porotos"/>
    <n v="100110"/>
    <x v="3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x v="0"/>
    <s v="Tubérculos"/>
    <x v="19"/>
    <n v="19"/>
    <s v="Papa"/>
    <n v="100114"/>
    <x v="4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x v="1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1"/>
    <n v="3"/>
    <s v="Avena"/>
    <n v="100111"/>
    <x v="0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x v="1"/>
    <s v="Cereales"/>
    <x v="2"/>
    <n v="4"/>
    <s v="Cebada"/>
    <n v="100111"/>
    <x v="0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x v="1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2"/>
    <n v="6"/>
    <s v="Cebada forrajera"/>
    <n v="100111"/>
    <x v="0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x v="1"/>
    <s v="Cereales"/>
    <x v="3"/>
    <n v="11"/>
    <s v="Maíz"/>
    <n v="100111"/>
    <x v="0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x v="1"/>
    <s v="Cereales"/>
    <x v="3"/>
    <n v="12"/>
    <s v="Maíz consumo"/>
    <n v="100111"/>
    <x v="0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x v="1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x v="1"/>
    <s v="Cereales"/>
    <x v="5"/>
    <n v="25"/>
    <s v="Trigo"/>
    <n v="100111"/>
    <x v="0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x v="1"/>
    <s v="Cereales"/>
    <x v="5"/>
    <n v="26"/>
    <s v="Trigo candeal"/>
    <n v="100111"/>
    <x v="0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x v="1"/>
    <s v="Cereales"/>
    <x v="5"/>
    <n v="27"/>
    <s v="Trigo harinero"/>
    <n v="100111"/>
    <x v="0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x v="1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Industriales"/>
    <x v="10"/>
    <n v="17"/>
    <s v="Otros industriales"/>
    <n v="100113"/>
    <x v="2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x v="1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x v="1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x v="1"/>
    <s v="Legumbres"/>
    <x v="18"/>
    <n v="20"/>
    <s v="Porotos"/>
    <n v="100110"/>
    <x v="3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x v="1"/>
    <s v="Tubérculos"/>
    <x v="19"/>
    <n v="19"/>
    <s v="Papa"/>
    <n v="100114"/>
    <x v="4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x v="2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1"/>
    <n v="3"/>
    <s v="Avena"/>
    <n v="100111"/>
    <x v="0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x v="2"/>
    <s v="Cereales"/>
    <x v="2"/>
    <n v="4"/>
    <s v="Cebada"/>
    <n v="100111"/>
    <x v="0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x v="2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2"/>
    <n v="6"/>
    <s v="Cebada forrajera"/>
    <n v="100111"/>
    <x v="0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x v="2"/>
    <s v="Cereales"/>
    <x v="3"/>
    <n v="11"/>
    <s v="Maíz"/>
    <n v="100111"/>
    <x v="0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x v="2"/>
    <s v="Cereales"/>
    <x v="3"/>
    <n v="12"/>
    <s v="Maíz consumo"/>
    <n v="100111"/>
    <x v="0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x v="2"/>
    <s v="Cereales"/>
    <x v="3"/>
    <n v="13"/>
    <s v="Maíz semilla"/>
    <n v="100111"/>
    <x v="0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x v="2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x v="2"/>
    <s v="Cereales"/>
    <x v="5"/>
    <n v="25"/>
    <s v="Trigo"/>
    <n v="100111"/>
    <x v="0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x v="2"/>
    <s v="Cereales"/>
    <x v="5"/>
    <n v="26"/>
    <s v="Trigo candeal"/>
    <n v="100111"/>
    <x v="0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x v="2"/>
    <s v="Cereales"/>
    <x v="5"/>
    <n v="27"/>
    <s v="Trigo harinero"/>
    <n v="100111"/>
    <x v="0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x v="2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9"/>
    <n v="14"/>
    <s v="Maravilla"/>
    <n v="100113"/>
    <x v="2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x v="2"/>
    <s v="Industriales"/>
    <x v="10"/>
    <n v="17"/>
    <s v="Otros industriales"/>
    <n v="100113"/>
    <x v="2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x v="2"/>
    <s v="Industriales"/>
    <x v="11"/>
    <n v="21"/>
    <s v="Raps"/>
    <n v="100113"/>
    <x v="2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x v="2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x v="2"/>
    <s v="Industriales"/>
    <x v="13"/>
    <n v="23"/>
    <s v="Tabaco"/>
    <n v="100113"/>
    <x v="2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x v="2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x v="2"/>
    <s v="Legumbres"/>
    <x v="15"/>
    <n v="7"/>
    <s v="Garbanzos"/>
    <n v="100110"/>
    <x v="3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x v="2"/>
    <s v="Legumbres"/>
    <x v="16"/>
    <n v="8"/>
    <s v="Lentejas"/>
    <n v="100110"/>
    <x v="3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x v="2"/>
    <s v="Legumbres"/>
    <x v="17"/>
    <n v="15"/>
    <s v="Otras legumbres"/>
    <n v="100110"/>
    <x v="3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x v="2"/>
    <s v="Legumbres"/>
    <x v="18"/>
    <n v="20"/>
    <s v="Porotos"/>
    <n v="100110"/>
    <x v="3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x v="2"/>
    <s v="Tubérculos"/>
    <x v="19"/>
    <n v="19"/>
    <s v="Papa"/>
    <n v="100114"/>
    <x v="4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x v="3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x v="3"/>
    <s v="Cereales"/>
    <x v="1"/>
    <n v="3"/>
    <s v="Avena"/>
    <n v="100111"/>
    <x v="0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x v="3"/>
    <s v="Cereales"/>
    <x v="2"/>
    <n v="4"/>
    <s v="Cebada"/>
    <n v="100111"/>
    <x v="0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x v="3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Cereales"/>
    <x v="2"/>
    <n v="6"/>
    <s v="Cebada forrajera"/>
    <n v="100111"/>
    <x v="0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x v="3"/>
    <s v="Cereales"/>
    <x v="3"/>
    <n v="11"/>
    <s v="Maíz"/>
    <n v="100111"/>
    <x v="0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x v="3"/>
    <s v="Cereales"/>
    <x v="3"/>
    <n v="12"/>
    <s v="Maíz consumo"/>
    <n v="100111"/>
    <x v="0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x v="3"/>
    <s v="Cereales"/>
    <x v="3"/>
    <n v="13"/>
    <s v="Maíz semilla"/>
    <n v="100111"/>
    <x v="0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x v="3"/>
    <s v="Cereales"/>
    <x v="4"/>
    <n v="16"/>
    <s v="Otros cereales"/>
    <n v="100111"/>
    <x v="0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x v="3"/>
    <s v="Cereales"/>
    <x v="5"/>
    <n v="25"/>
    <s v="Trigo"/>
    <n v="100111"/>
    <x v="0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x v="3"/>
    <s v="Cereales"/>
    <x v="5"/>
    <n v="26"/>
    <s v="Trigo candeal"/>
    <n v="100111"/>
    <x v="0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x v="3"/>
    <s v="Cereales"/>
    <x v="5"/>
    <n v="27"/>
    <s v="Trigo harinero"/>
    <n v="100111"/>
    <x v="0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x v="3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x v="3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x v="3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x v="3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9"/>
    <n v="14"/>
    <s v="Maravilla"/>
    <n v="100113"/>
    <x v="2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x v="3"/>
    <s v="Industriales"/>
    <x v="10"/>
    <n v="17"/>
    <s v="Otros industriales"/>
    <n v="100113"/>
    <x v="2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x v="3"/>
    <s v="Industriales"/>
    <x v="11"/>
    <n v="21"/>
    <s v="Raps"/>
    <n v="100113"/>
    <x v="2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x v="3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x v="3"/>
    <s v="Industriales"/>
    <x v="13"/>
    <n v="23"/>
    <s v="Tabaco"/>
    <n v="100113"/>
    <x v="2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x v="3"/>
    <s v="Industriales"/>
    <x v="14"/>
    <n v="24"/>
    <s v="Tomate industrial"/>
    <n v="100112"/>
    <x v="1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x v="3"/>
    <s v="Legumbres"/>
    <x v="15"/>
    <n v="7"/>
    <s v="Garbanzos"/>
    <n v="100110"/>
    <x v="3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x v="3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x v="3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x v="3"/>
    <s v="Legumbres"/>
    <x v="18"/>
    <n v="20"/>
    <s v="Porotos"/>
    <n v="100110"/>
    <x v="3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x v="3"/>
    <s v="Tubérculos"/>
    <x v="19"/>
    <n v="19"/>
    <s v="Papa"/>
    <n v="100114"/>
    <x v="4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x v="4"/>
    <s v="Cereales"/>
    <x v="0"/>
    <n v="2"/>
    <s v="Arroz"/>
    <n v="100111"/>
    <x v="0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x v="4"/>
    <s v="Cereales"/>
    <x v="1"/>
    <n v="3"/>
    <s v="Avena"/>
    <n v="100111"/>
    <x v="0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x v="4"/>
    <s v="Cereales"/>
    <x v="2"/>
    <n v="4"/>
    <s v="Cebada"/>
    <n v="100111"/>
    <x v="0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x v="4"/>
    <s v="Cereales"/>
    <x v="2"/>
    <n v="5"/>
    <s v="Cebada cervecera"/>
    <n v="100111"/>
    <x v="0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x v="4"/>
    <s v="Cereales"/>
    <x v="2"/>
    <n v="6"/>
    <s v="Cebada forrajera"/>
    <n v="100111"/>
    <x v="0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x v="4"/>
    <s v="Cereales"/>
    <x v="3"/>
    <n v="11"/>
    <s v="Maíz"/>
    <n v="100111"/>
    <x v="0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x v="4"/>
    <s v="Cereales"/>
    <x v="3"/>
    <n v="12"/>
    <s v="Maíz consumo"/>
    <n v="100111"/>
    <x v="0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x v="4"/>
    <s v="Cereales"/>
    <x v="3"/>
    <n v="13"/>
    <s v="Maíz semilla"/>
    <n v="100111"/>
    <x v="0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x v="4"/>
    <s v="Cereales"/>
    <x v="4"/>
    <n v="16"/>
    <s v="Otros cereales"/>
    <n v="100111"/>
    <x v="0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x v="4"/>
    <s v="Cereales"/>
    <x v="5"/>
    <n v="25"/>
    <s v="Trigo"/>
    <n v="100111"/>
    <x v="0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x v="4"/>
    <s v="Cereales"/>
    <x v="5"/>
    <n v="26"/>
    <s v="Trigo candeal"/>
    <n v="100111"/>
    <x v="0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x v="4"/>
    <s v="Cereales"/>
    <x v="5"/>
    <n v="27"/>
    <s v="Trigo harinero"/>
    <n v="100111"/>
    <x v="0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x v="4"/>
    <s v="Cereales"/>
    <x v="6"/>
    <n v="28"/>
    <s v="Triticale"/>
    <n v="100111"/>
    <x v="0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x v="4"/>
    <s v="Industriales"/>
    <x v="7"/>
    <n v="1"/>
    <s v="Achicoria industrial"/>
    <n v="100112"/>
    <x v="1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x v="4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x v="4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9"/>
    <n v="14"/>
    <s v="Maravilla"/>
    <n v="100113"/>
    <x v="2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x v="4"/>
    <s v="Industriales"/>
    <x v="10"/>
    <n v="17"/>
    <s v="Otros industriales"/>
    <n v="100113"/>
    <x v="2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x v="4"/>
    <s v="Industriales"/>
    <x v="11"/>
    <n v="21"/>
    <s v="Raps"/>
    <n v="100113"/>
    <x v="2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x v="4"/>
    <s v="Industriales"/>
    <x v="12"/>
    <n v="22"/>
    <s v="Remolacha azucarera"/>
    <n v="100113"/>
    <x v="2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x v="4"/>
    <s v="Industriales"/>
    <x v="13"/>
    <n v="23"/>
    <s v="Tabaco"/>
    <n v="100113"/>
    <x v="2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x v="4"/>
    <s v="Industriales"/>
    <x v="14"/>
    <n v="24"/>
    <s v="Tomate industrial"/>
    <n v="100112"/>
    <x v="1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x v="4"/>
    <s v="Legumbres"/>
    <x v="15"/>
    <n v="7"/>
    <s v="Garbanzos"/>
    <n v="100110"/>
    <x v="3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x v="4"/>
    <s v="Legumbres"/>
    <x v="16"/>
    <n v="8"/>
    <s v="Lentejas"/>
    <n v="100110"/>
    <x v="3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x v="4"/>
    <s v="Legumbres"/>
    <x v="17"/>
    <n v="15"/>
    <s v="Otras legumbres"/>
    <n v="100110"/>
    <x v="3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x v="4"/>
    <s v="Legumbres"/>
    <x v="18"/>
    <n v="20"/>
    <s v="Porotos"/>
    <n v="100110"/>
    <x v="3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x v="4"/>
    <s v="Tubérculos"/>
    <x v="19"/>
    <n v="19"/>
    <s v="Papa"/>
    <n v="100114"/>
    <x v="4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x v="5"/>
    <s v="Cereales"/>
    <x v="0"/>
    <n v="2"/>
    <s v="Arroz"/>
    <n v="100111"/>
    <x v="0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x v="5"/>
    <s v="Cereales"/>
    <x v="1"/>
    <n v="3"/>
    <s v="Avena"/>
    <n v="100111"/>
    <x v="0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x v="5"/>
    <s v="Cereales"/>
    <x v="2"/>
    <n v="4"/>
    <s v="Cebada"/>
    <n v="100111"/>
    <x v="0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x v="5"/>
    <s v="Cereales"/>
    <x v="2"/>
    <n v="5"/>
    <s v="Cebada cervecera"/>
    <n v="100111"/>
    <x v="0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x v="5"/>
    <s v="Cereales"/>
    <x v="2"/>
    <n v="6"/>
    <s v="Cebada forrajera"/>
    <n v="100111"/>
    <x v="0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x v="5"/>
    <s v="Cereales"/>
    <x v="3"/>
    <n v="11"/>
    <s v="Maíz"/>
    <n v="100111"/>
    <x v="0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x v="5"/>
    <s v="Cereales"/>
    <x v="3"/>
    <n v="12"/>
    <s v="Maíz consumo"/>
    <n v="100111"/>
    <x v="0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x v="5"/>
    <s v="Cereales"/>
    <x v="3"/>
    <n v="13"/>
    <s v="Maíz semilla"/>
    <n v="100111"/>
    <x v="0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x v="5"/>
    <s v="Cereales"/>
    <x v="4"/>
    <n v="16"/>
    <s v="Otros cereales"/>
    <n v="100111"/>
    <x v="0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x v="5"/>
    <s v="Cereales"/>
    <x v="5"/>
    <n v="25"/>
    <s v="Trigo"/>
    <n v="100111"/>
    <x v="0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x v="5"/>
    <s v="Cereales"/>
    <x v="5"/>
    <n v="26"/>
    <s v="Trigo candeal"/>
    <n v="100111"/>
    <x v="0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x v="5"/>
    <s v="Cereales"/>
    <x v="5"/>
    <n v="27"/>
    <s v="Trigo harinero"/>
    <n v="100111"/>
    <x v="0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x v="5"/>
    <s v="Cereales"/>
    <x v="6"/>
    <n v="28"/>
    <s v="Triticale"/>
    <n v="100111"/>
    <x v="0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x v="5"/>
    <s v="Industriales"/>
    <x v="7"/>
    <n v="1"/>
    <s v="Achicoria industrial"/>
    <n v="100112"/>
    <x v="1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x v="5"/>
    <s v="Industriales"/>
    <x v="8"/>
    <n v="9"/>
    <s v="Lupino"/>
    <n v="100113"/>
    <x v="2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x v="5"/>
    <s v="Industriales"/>
    <x v="8"/>
    <n v="10"/>
    <s v="Lupino amargo (grano seco)"/>
    <n v="100113"/>
    <x v="2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x v="5"/>
    <s v="Industriales"/>
    <x v="8"/>
    <n v="18"/>
    <s v="Otros lupinos (australiano y dulce)"/>
    <n v="100113"/>
    <x v="2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x v="5"/>
    <s v="Industriales"/>
    <x v="9"/>
    <n v="14"/>
    <s v="Maravilla"/>
    <n v="100113"/>
    <x v="2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x v="5"/>
    <s v="Industriales"/>
    <x v="10"/>
    <n v="17"/>
    <s v="Otros industriales"/>
    <n v="100113"/>
    <x v="2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x v="5"/>
    <s v="Industriales"/>
    <x v="11"/>
    <n v="21"/>
    <s v="Raps"/>
    <n v="100113"/>
    <x v="2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x v="5"/>
    <s v="Industriales"/>
    <x v="12"/>
    <n v="22"/>
    <s v="Remolacha azucarera"/>
    <n v="100113"/>
    <x v="2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x v="5"/>
    <s v="Industriales"/>
    <x v="13"/>
    <n v="23"/>
    <s v="Tabaco"/>
    <n v="100113"/>
    <x v="2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x v="5"/>
    <s v="Industriales"/>
    <x v="14"/>
    <n v="24"/>
    <s v="Tomate industrial"/>
    <n v="100112"/>
    <x v="1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x v="5"/>
    <s v="Legumbres"/>
    <x v="15"/>
    <n v="7"/>
    <s v="Garbanzos"/>
    <n v="100110"/>
    <x v="3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x v="5"/>
    <s v="Legumbres"/>
    <x v="16"/>
    <n v="8"/>
    <s v="Lentejas"/>
    <n v="100110"/>
    <x v="3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x v="5"/>
    <s v="Legumbres"/>
    <x v="17"/>
    <n v="15"/>
    <s v="Otras legumbres"/>
    <n v="100110"/>
    <x v="3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x v="5"/>
    <s v="Legumbres"/>
    <x v="18"/>
    <n v="20"/>
    <s v="Porotos"/>
    <n v="100110"/>
    <x v="3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x v="5"/>
    <s v="Tubérculos"/>
    <x v="19"/>
    <n v="19"/>
    <s v="Papa"/>
    <n v="100114"/>
    <x v="4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x v="6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Cereales"/>
    <x v="1"/>
    <n v="3"/>
    <s v="Avena"/>
    <n v="100111"/>
    <x v="0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x v="6"/>
    <s v="Cereales"/>
    <x v="2"/>
    <n v="4"/>
    <s v="Cebada"/>
    <n v="100111"/>
    <x v="0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x v="6"/>
    <s v="Cereales"/>
    <x v="2"/>
    <n v="5"/>
    <s v="Cebada cervecera"/>
    <n v="100111"/>
    <x v="0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x v="6"/>
    <s v="Cereales"/>
    <x v="2"/>
    <n v="6"/>
    <s v="Cebada forrajera"/>
    <n v="100111"/>
    <x v="0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x v="6"/>
    <s v="Cereales"/>
    <x v="3"/>
    <n v="11"/>
    <s v="Maíz"/>
    <n v="100111"/>
    <x v="0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x v="6"/>
    <s v="Cereales"/>
    <x v="3"/>
    <n v="12"/>
    <s v="Maíz consumo"/>
    <n v="100111"/>
    <x v="0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x v="6"/>
    <s v="Cereales"/>
    <x v="3"/>
    <n v="13"/>
    <s v="Maíz semilla"/>
    <n v="100111"/>
    <x v="0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x v="6"/>
    <s v="Cereales"/>
    <x v="4"/>
    <n v="16"/>
    <s v="Otros cereales"/>
    <n v="100111"/>
    <x v="0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x v="6"/>
    <s v="Cereales"/>
    <x v="5"/>
    <n v="25"/>
    <s v="Trigo"/>
    <n v="100111"/>
    <x v="0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x v="6"/>
    <s v="Cereales"/>
    <x v="5"/>
    <n v="26"/>
    <s v="Trigo candeal"/>
    <n v="100111"/>
    <x v="0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x v="6"/>
    <s v="Cereales"/>
    <x v="5"/>
    <n v="27"/>
    <s v="Trigo harinero"/>
    <n v="100111"/>
    <x v="0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x v="6"/>
    <s v="Cereales"/>
    <x v="6"/>
    <n v="28"/>
    <s v="Triticale"/>
    <n v="100111"/>
    <x v="0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x v="6"/>
    <s v="Industriales"/>
    <x v="7"/>
    <n v="1"/>
    <s v="Achicoria industrial"/>
    <n v="100112"/>
    <x v="1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x v="6"/>
    <s v="Industriales"/>
    <x v="8"/>
    <n v="9"/>
    <s v="Lupino"/>
    <n v="100113"/>
    <x v="2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x v="6"/>
    <s v="Industriales"/>
    <x v="8"/>
    <n v="10"/>
    <s v="Lupino amargo (grano seco)"/>
    <n v="100113"/>
    <x v="2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x v="6"/>
    <s v="Industriales"/>
    <x v="8"/>
    <n v="18"/>
    <s v="Otros lupinos (australiano y dulce)"/>
    <n v="100113"/>
    <x v="2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x v="6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x v="6"/>
    <s v="Industriales"/>
    <x v="10"/>
    <n v="17"/>
    <s v="Otros industriales"/>
    <n v="100113"/>
    <x v="2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x v="6"/>
    <s v="Industriales"/>
    <x v="11"/>
    <n v="21"/>
    <s v="Raps"/>
    <n v="100113"/>
    <x v="2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x v="6"/>
    <s v="Industriales"/>
    <x v="12"/>
    <n v="22"/>
    <s v="Remolacha azucarera"/>
    <n v="100113"/>
    <x v="2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x v="6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x v="6"/>
    <s v="Legumbres"/>
    <x v="15"/>
    <n v="7"/>
    <s v="Garbanzos"/>
    <n v="100110"/>
    <x v="3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x v="6"/>
    <s v="Legumbres"/>
    <x v="16"/>
    <n v="8"/>
    <s v="Lentejas"/>
    <n v="100110"/>
    <x v="3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x v="6"/>
    <s v="Legumbres"/>
    <x v="17"/>
    <n v="15"/>
    <s v="Otras legumbres"/>
    <n v="100110"/>
    <x v="3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x v="6"/>
    <s v="Legumbres"/>
    <x v="18"/>
    <n v="20"/>
    <s v="Porotos"/>
    <n v="100110"/>
    <x v="3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x v="6"/>
    <s v="Tubérculos"/>
    <x v="19"/>
    <n v="19"/>
    <s v="Papa"/>
    <n v="100114"/>
    <x v="4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x v="7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1"/>
    <n v="3"/>
    <s v="Avena"/>
    <n v="100111"/>
    <x v="0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x v="7"/>
    <s v="Cereales"/>
    <x v="2"/>
    <n v="4"/>
    <s v="Cebada"/>
    <n v="100111"/>
    <x v="0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x v="7"/>
    <s v="Cereales"/>
    <x v="2"/>
    <n v="5"/>
    <s v="Cebada cervecera"/>
    <n v="100111"/>
    <x v="0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x v="7"/>
    <s v="Cereales"/>
    <x v="2"/>
    <n v="6"/>
    <s v="Cebada forrajera"/>
    <n v="100111"/>
    <x v="0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x v="7"/>
    <s v="Cereales"/>
    <x v="3"/>
    <n v="11"/>
    <s v="Maíz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x v="7"/>
    <s v="Cereales"/>
    <x v="5"/>
    <n v="25"/>
    <s v="Trigo"/>
    <n v="100111"/>
    <x v="0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x v="7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5"/>
    <n v="27"/>
    <s v="Trigo harinero"/>
    <n v="100111"/>
    <x v="0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x v="7"/>
    <s v="Cereales"/>
    <x v="6"/>
    <n v="28"/>
    <s v="Triticale"/>
    <n v="100111"/>
    <x v="0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x v="7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9"/>
    <s v="Lupino"/>
    <n v="100113"/>
    <x v="2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x v="7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18"/>
    <s v="Otros lupinos (australiano y dulce)"/>
    <n v="100113"/>
    <x v="2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x v="7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x v="7"/>
    <s v="Industriales"/>
    <x v="11"/>
    <n v="21"/>
    <s v="Raps"/>
    <n v="100113"/>
    <x v="2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x v="7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x v="7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x v="7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x v="7"/>
    <s v="Legumbres"/>
    <x v="18"/>
    <n v="20"/>
    <s v="Porotos"/>
    <n v="100110"/>
    <x v="3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Tubérculos"/>
    <x v="19"/>
    <n v="19"/>
    <s v="Papa"/>
    <n v="100114"/>
    <x v="4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x v="8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1"/>
    <n v="3"/>
    <s v="Avena"/>
    <n v="100111"/>
    <x v="0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x v="8"/>
    <s v="Cereales"/>
    <x v="2"/>
    <n v="4"/>
    <s v="Cebada"/>
    <n v="100111"/>
    <x v="0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x v="8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2"/>
    <n v="6"/>
    <s v="Cebada forrajera"/>
    <n v="100111"/>
    <x v="0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x v="8"/>
    <s v="Cereales"/>
    <x v="3"/>
    <n v="11"/>
    <s v="Maíz"/>
    <n v="100111"/>
    <x v="0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x v="8"/>
    <s v="Cereales"/>
    <x v="3"/>
    <n v="12"/>
    <s v="Maíz consumo"/>
    <n v="100111"/>
    <x v="0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x v="8"/>
    <s v="Cereales"/>
    <x v="3"/>
    <n v="13"/>
    <s v="Maíz semilla"/>
    <n v="100111"/>
    <x v="0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x v="8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x v="8"/>
    <s v="Cereales"/>
    <x v="5"/>
    <n v="25"/>
    <s v="Trigo"/>
    <n v="100111"/>
    <x v="0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x v="8"/>
    <s v="Cereales"/>
    <x v="5"/>
    <n v="26"/>
    <s v="Trigo candeal"/>
    <n v="100111"/>
    <x v="0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x v="8"/>
    <s v="Cereales"/>
    <x v="5"/>
    <n v="27"/>
    <s v="Trigo harinero"/>
    <n v="100111"/>
    <x v="0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x v="8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9"/>
    <n v="14"/>
    <s v="Maravilla"/>
    <n v="100113"/>
    <x v="2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x v="8"/>
    <s v="Industriales"/>
    <x v="10"/>
    <n v="17"/>
    <s v="Otros industriales"/>
    <n v="100113"/>
    <x v="2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x v="8"/>
    <s v="Industriales"/>
    <x v="11"/>
    <n v="21"/>
    <s v="Raps"/>
    <n v="100113"/>
    <x v="2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x v="8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x v="8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14"/>
    <n v="24"/>
    <s v="Tomate industrial"/>
    <n v="100112"/>
    <x v="1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x v="8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x v="8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x v="8"/>
    <s v="Legumbres"/>
    <x v="18"/>
    <n v="20"/>
    <s v="Porotos"/>
    <n v="100110"/>
    <x v="3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x v="8"/>
    <s v="Tubérculos"/>
    <x v="19"/>
    <n v="19"/>
    <s v="Papa"/>
    <n v="100114"/>
    <x v="4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x v="9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1"/>
    <n v="3"/>
    <s v="Avena"/>
    <n v="100111"/>
    <x v="0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x v="9"/>
    <s v="Cereales"/>
    <x v="2"/>
    <n v="4"/>
    <s v="Cebada"/>
    <n v="100111"/>
    <x v="0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x v="9"/>
    <s v="Cereales"/>
    <x v="2"/>
    <n v="5"/>
    <s v="Cebada cervecera"/>
    <n v="100111"/>
    <x v="0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x v="9"/>
    <s v="Cereales"/>
    <x v="2"/>
    <n v="6"/>
    <s v="Cebada forrajera"/>
    <n v="100111"/>
    <x v="0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x v="9"/>
    <s v="Cereales"/>
    <x v="3"/>
    <n v="11"/>
    <s v="Maíz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3"/>
    <n v="13"/>
    <s v="Maíz semilla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x v="9"/>
    <s v="Cereales"/>
    <x v="5"/>
    <n v="25"/>
    <s v="Trigo"/>
    <n v="100111"/>
    <x v="0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x v="9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5"/>
    <n v="27"/>
    <s v="Trigo harinero"/>
    <n v="100111"/>
    <x v="0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x v="9"/>
    <s v="Cereales"/>
    <x v="6"/>
    <n v="28"/>
    <s v="Triticale"/>
    <n v="100111"/>
    <x v="0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x v="9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9"/>
    <s v="Lupino"/>
    <n v="100113"/>
    <x v="2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x v="9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x v="9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0"/>
    <n v="17"/>
    <s v="Otros industriales"/>
    <n v="100113"/>
    <x v="2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x v="9"/>
    <s v="Industriales"/>
    <x v="11"/>
    <n v="21"/>
    <s v="Raps"/>
    <n v="100113"/>
    <x v="2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x v="9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x v="9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x v="9"/>
    <s v="Legumbres"/>
    <x v="18"/>
    <n v="20"/>
    <s v="Porotos"/>
    <n v="100110"/>
    <x v="3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x v="9"/>
    <s v="Tubérculos"/>
    <x v="19"/>
    <n v="19"/>
    <s v="Papa"/>
    <n v="100114"/>
    <x v="4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x v="10"/>
    <s v="Cereales"/>
    <x v="0"/>
    <n v="2"/>
    <s v="Arroz"/>
    <n v="100111"/>
    <x v="0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x v="10"/>
    <s v="Cereales"/>
    <x v="1"/>
    <n v="3"/>
    <s v="Avena"/>
    <n v="100111"/>
    <x v="0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x v="10"/>
    <s v="Cereales"/>
    <x v="2"/>
    <n v="4"/>
    <s v="Cebada"/>
    <n v="100111"/>
    <x v="0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x v="10"/>
    <s v="Cereales"/>
    <x v="2"/>
    <n v="5"/>
    <s v="Cebada cervecera"/>
    <n v="100111"/>
    <x v="0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x v="10"/>
    <s v="Cereales"/>
    <x v="2"/>
    <n v="6"/>
    <s v="Cebada forrajera"/>
    <n v="100111"/>
    <x v="0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x v="10"/>
    <s v="Cereales"/>
    <x v="3"/>
    <n v="11"/>
    <s v="Maíz"/>
    <n v="100111"/>
    <x v="0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x v="10"/>
    <s v="Cereales"/>
    <x v="3"/>
    <n v="12"/>
    <s v="Maíz consumo"/>
    <n v="100111"/>
    <x v="0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x v="10"/>
    <s v="Cereales"/>
    <x v="3"/>
    <n v="13"/>
    <s v="Maíz semilla"/>
    <n v="100111"/>
    <x v="0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x v="10"/>
    <s v="Cereales"/>
    <x v="4"/>
    <n v="16"/>
    <s v="Otros cereales"/>
    <n v="100111"/>
    <x v="0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x v="10"/>
    <s v="Cereales"/>
    <x v="5"/>
    <n v="25"/>
    <s v="Trigo"/>
    <n v="100111"/>
    <x v="0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x v="10"/>
    <s v="Cereales"/>
    <x v="5"/>
    <n v="26"/>
    <s v="Trigo candeal"/>
    <n v="100111"/>
    <x v="0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x v="10"/>
    <s v="Cereales"/>
    <x v="5"/>
    <n v="27"/>
    <s v="Trigo harinero"/>
    <n v="100111"/>
    <x v="0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x v="10"/>
    <s v="Cereales"/>
    <x v="6"/>
    <n v="28"/>
    <s v="Triticale"/>
    <n v="100111"/>
    <x v="0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x v="10"/>
    <s v="Industriales"/>
    <x v="7"/>
    <n v="1"/>
    <s v="Achicoria industrial"/>
    <n v="100112"/>
    <x v="1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9"/>
    <s v="Lupino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8"/>
    <s v="Otros lupinos (australiano y dulce)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9"/>
    <n v="14"/>
    <s v="Maravilla"/>
    <n v="100113"/>
    <x v="2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x v="10"/>
    <s v="Industriales"/>
    <x v="10"/>
    <n v="17"/>
    <s v="Otros industriales"/>
    <n v="100113"/>
    <x v="2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x v="10"/>
    <s v="Industriales"/>
    <x v="11"/>
    <n v="21"/>
    <s v="Raps"/>
    <n v="100113"/>
    <x v="2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x v="10"/>
    <s v="Industriales"/>
    <x v="12"/>
    <n v="22"/>
    <s v="Remolacha azucarera"/>
    <n v="100113"/>
    <x v="2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x v="10"/>
    <s v="Industriales"/>
    <x v="13"/>
    <n v="23"/>
    <s v="Tabaco"/>
    <n v="100113"/>
    <x v="2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x v="10"/>
    <s v="Industriales"/>
    <x v="14"/>
    <n v="24"/>
    <s v="Tomate industrial"/>
    <n v="100112"/>
    <x v="1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x v="10"/>
    <s v="Legumbres"/>
    <x v="15"/>
    <n v="7"/>
    <s v="Garbanzos"/>
    <n v="100110"/>
    <x v="3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x v="10"/>
    <s v="Legumbres"/>
    <x v="16"/>
    <n v="8"/>
    <s v="Lentejas"/>
    <n v="100110"/>
    <x v="3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x v="10"/>
    <s v="Legumbres"/>
    <x v="17"/>
    <n v="15"/>
    <s v="Otras legumbres"/>
    <n v="100110"/>
    <x v="3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x v="10"/>
    <s v="Legumbres"/>
    <x v="18"/>
    <n v="20"/>
    <s v="Porotos"/>
    <n v="100110"/>
    <x v="3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x v="10"/>
    <s v="Tubérculos"/>
    <x v="19"/>
    <n v="19"/>
    <s v="Papa"/>
    <n v="100114"/>
    <x v="4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">
  <r>
    <n v="4"/>
    <x v="0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88691796008869173"/>
    <s v=""/>
    <s v=""/>
    <s v=""/>
    <s v=""/>
    <s v=""/>
    <s v=""/>
    <s v=""/>
    <s v=""/>
    <s v=""/>
    <s v=""/>
    <s v=""/>
    <s v=""/>
    <s v=""/>
  </r>
  <r>
    <n v="7"/>
    <x v="3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.24918389553858"/>
    <s v=""/>
    <s v=""/>
    <s v=""/>
    <s v=""/>
    <s v=""/>
    <s v=""/>
    <s v=""/>
    <s v=""/>
    <s v=""/>
    <s v=""/>
    <s v=""/>
    <s v=""/>
    <n v="596.44171779141107"/>
  </r>
  <r>
    <n v="8"/>
    <x v="4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.85515065991535"/>
    <s v=""/>
    <s v=""/>
    <s v=""/>
    <s v=""/>
    <n v="497.3"/>
    <n v="545.43647267758899"/>
    <n v="539.79999999999995"/>
    <n v="507.1"/>
    <n v="567.29999999999995"/>
    <n v="576.9"/>
    <n v="528.86598716496792"/>
    <n v="495.20480549199084"/>
    <n v="495.26631977294227"/>
  </r>
  <r>
    <n v="9"/>
    <x v="5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.23255813953486"/>
    <s v=""/>
    <s v=""/>
    <s v=""/>
    <s v=""/>
    <n v="609"/>
    <n v="569.14509701953011"/>
    <n v="564"/>
    <s v=""/>
    <s v=""/>
    <s v=""/>
    <s v=""/>
    <n v="563.80544747081717"/>
    <s v=""/>
  </r>
  <r>
    <n v="10"/>
    <x v="6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1.79255241558496"/>
    <n v="590.97655334114893"/>
    <n v="606.07850609756099"/>
  </r>
  <r>
    <n v="4"/>
    <x v="0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2"/>
    <x v="1"/>
    <n v="100111"/>
    <s v="Cereales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s v="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s v=""/>
    <s v=""/>
    <s v=""/>
    <s v=""/>
    <s v=""/>
    <s v=""/>
    <s v=""/>
    <s v=""/>
  </r>
  <r>
    <n v="7"/>
    <x v="3"/>
    <n v="2"/>
    <x v="1"/>
    <n v="100111"/>
    <s v="Cereales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s v="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n v="8"/>
    <x v="4"/>
    <n v="2"/>
    <x v="1"/>
    <n v="100111"/>
    <s v="Cereales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s v="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s v=""/>
    <s v=""/>
    <s v=""/>
  </r>
  <r>
    <n v="9"/>
    <x v="5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0"/>
    <x v="6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860570124405925"/>
    <n v="63.226970560303897"/>
    <n v="70.149138347559997"/>
  </r>
  <r>
    <n v="4"/>
    <x v="0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6.2"/>
    <s v=""/>
    <s v=""/>
    <s v=""/>
    <s v=""/>
  </r>
  <r>
    <n v="6"/>
    <x v="2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7094091282436708"/>
    <n v="16.45"/>
    <s v=""/>
    <n v="12"/>
    <s v=""/>
    <s v=""/>
    <s v=""/>
    <s v=""/>
  </r>
  <r>
    <n v="8"/>
    <x v="4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0426643624753655"/>
    <n v="11.3"/>
    <s v=""/>
    <n v="6.3"/>
    <s v=""/>
    <s v=""/>
    <s v=""/>
    <s v=""/>
  </r>
  <r>
    <n v="9"/>
    <x v="5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.6640938531435334"/>
    <n v="10.1"/>
    <n v="3.2"/>
    <n v="12.8"/>
    <s v=""/>
    <s v=""/>
    <s v=""/>
    <s v=""/>
  </r>
  <r>
    <n v="10"/>
    <x v="6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n v="14"/>
    <x v="8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n v="14"/>
    <x v="8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3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4"/>
    <x v="3"/>
    <n v="100111"/>
    <s v="Cereales"/>
    <n v="100111005"/>
    <s v="Avena"/>
    <n v="1"/>
    <s v=""/>
    <s v=""/>
    <n v="10"/>
    <s v=""/>
    <n v="11"/>
    <n v="10.3"/>
    <n v="17"/>
    <s v=""/>
    <s v=""/>
    <s v=""/>
    <n v="14.4"/>
    <n v="27.1"/>
    <s v=""/>
    <n v="21.6"/>
    <s v=""/>
    <s v=""/>
    <n v="4.5384615384615392"/>
    <n v="5.8510638297872344"/>
    <n v="14.086956521739129"/>
    <s v=""/>
    <s v=""/>
    <s v=""/>
    <s v=""/>
    <s v=""/>
    <s v=""/>
    <n v="30"/>
    <n v="30"/>
    <n v="13.473684210526315"/>
    <n v="18"/>
    <n v="65"/>
    <n v="33"/>
    <s v=""/>
    <s v=""/>
    <s v=""/>
    <s v=""/>
    <s v=""/>
    <s v=""/>
    <s v=""/>
    <s v=""/>
    <s v=""/>
    <s v=""/>
  </r>
  <r>
    <n v="5"/>
    <x v="1"/>
    <n v="4"/>
    <x v="3"/>
    <n v="100111"/>
    <s v="Cereales"/>
    <n v="100111005"/>
    <s v="Avena"/>
    <n v="1"/>
    <s v=""/>
    <n v="13"/>
    <n v="16"/>
    <n v="16"/>
    <s v=""/>
    <n v="15.9"/>
    <n v="11.7"/>
    <n v="22.7"/>
    <n v="19.600000000000001"/>
    <n v="11.5"/>
    <n v="5.4"/>
    <n v="9.3000000000000007"/>
    <n v="12.6"/>
    <n v="12.1"/>
    <n v="10.199999999999999"/>
    <s v=""/>
    <n v="43.898113207547169"/>
    <n v="17.055389628020635"/>
    <n v="30.004651162790701"/>
    <s v=""/>
    <n v="22.250714966634888"/>
    <n v="17.600000000000001"/>
    <n v="35"/>
    <n v="39.85"/>
    <n v="40.5"/>
    <n v="27"/>
    <n v="25.2"/>
    <n v="34.440993788819874"/>
    <n v="38.4"/>
    <n v="8.6"/>
    <n v="33.9"/>
    <s v=""/>
    <n v="30"/>
    <n v="31.269841347241119"/>
    <n v="10.3"/>
    <s v=""/>
    <n v="20.8"/>
    <n v="30"/>
    <s v=""/>
    <n v="10.022857142857141"/>
    <s v=""/>
  </r>
  <r>
    <n v="6"/>
    <x v="2"/>
    <n v="4"/>
    <x v="3"/>
    <n v="100111"/>
    <s v="Cereales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s v="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n v="7"/>
    <x v="3"/>
    <n v="4"/>
    <x v="3"/>
    <n v="100111"/>
    <s v="Cereales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s v="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n v="8"/>
    <x v="4"/>
    <n v="4"/>
    <x v="3"/>
    <n v="100111"/>
    <s v="Cereales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s v="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41.203381942289795"/>
    <n v="60.223855397755486"/>
  </r>
  <r>
    <n v="9"/>
    <x v="5"/>
    <n v="4"/>
    <x v="3"/>
    <n v="100111"/>
    <s v="Cereales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s v="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n v="10"/>
    <x v="6"/>
    <n v="4"/>
    <x v="3"/>
    <n v="100111"/>
    <s v="Cereales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s v="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n v="13"/>
    <x v="7"/>
    <n v="4"/>
    <x v="3"/>
    <n v="100111"/>
    <s v="Cereales"/>
    <n v="100111005"/>
    <s v="Avena"/>
    <n v="1"/>
    <n v="23"/>
    <n v="22.7"/>
    <s v=""/>
    <s v=""/>
    <n v="15"/>
    <n v="24"/>
    <n v="9"/>
    <s v=""/>
    <n v="28.2"/>
    <n v="64.2"/>
    <n v="56.1"/>
    <n v="13.2"/>
    <n v="49.2"/>
    <s v=""/>
    <s v=""/>
    <s v="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s v=""/>
    <n v="56.8"/>
    <s v=""/>
    <n v="56"/>
    <n v="39.773186506567285"/>
    <n v="28.8"/>
    <n v="23.7"/>
    <n v="18.7"/>
    <n v="38.299999999999997"/>
    <n v="38.299999999999997"/>
    <n v="15.895601173020529"/>
    <n v="2.7280416395575795"/>
  </r>
  <r>
    <n v="14"/>
    <x v="8"/>
    <n v="4"/>
    <x v="3"/>
    <n v="100111"/>
    <s v="Cereales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145006183901657"/>
    <n v="42.8"/>
    <n v="40.4"/>
    <n v="50.1"/>
    <n v="56.1"/>
    <n v="53.1"/>
    <n v="59.483355894303756"/>
    <n v="54"/>
    <n v="55"/>
    <n v="56.7"/>
    <s v=""/>
    <s v=""/>
    <s v=""/>
    <s v=""/>
  </r>
  <r>
    <n v="14"/>
    <x v="8"/>
    <n v="4"/>
    <x v="3"/>
    <n v="100111"/>
    <s v="Cereales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3"/>
    <n v="68.824736514512608"/>
    <n v="68.423130002760146"/>
    <n v="74.498183850237496"/>
  </r>
  <r>
    <n v="16"/>
    <x v="9"/>
    <n v="4"/>
    <x v="3"/>
    <n v="100111"/>
    <s v="Cereales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401221021717156"/>
    <n v="49.165396133950452"/>
    <n v="43.727490749623129"/>
  </r>
  <r>
    <n v="4"/>
    <x v="0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n v="56.8"/>
    <n v="56.8"/>
    <s v=""/>
    <s v=""/>
    <s v=""/>
    <n v="63.255639097744364"/>
    <n v="57.254522373849575"/>
  </r>
  <r>
    <n v="8"/>
    <x v="4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.045588017605198"/>
    <n v="55.900000000000006"/>
    <n v="57.5"/>
    <n v="54.9"/>
    <n v="59.1"/>
    <n v="74.365581810075795"/>
    <n v="68.041113490364026"/>
    <n v="70.069065583284967"/>
  </r>
  <r>
    <n v="9"/>
    <x v="5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.251165638793083"/>
    <n v="57.2"/>
    <n v="60.4"/>
    <n v="64.599999999999994"/>
    <n v="73.400000000000006"/>
    <n v="70.314264254070494"/>
    <n v="76.555343657029525"/>
    <n v="68.969462969462967"/>
  </r>
  <r>
    <n v="10"/>
    <x v="6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.541789616937237"/>
    <n v="62.399999999999991"/>
    <s v=""/>
    <s v=""/>
    <s v=""/>
    <n v="84.572165687258163"/>
    <n v="89.077061739522321"/>
    <n v="87.954255935147657"/>
  </r>
  <r>
    <n v="13"/>
    <x v="7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.054545497388432"/>
    <n v="48.2"/>
    <n v="64.5"/>
    <n v="77.3"/>
    <s v=""/>
    <s v=""/>
    <s v=""/>
    <s v=""/>
  </r>
  <r>
    <n v="14"/>
    <x v="8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8"/>
    <n v="69.621825267708786"/>
    <n v="79.046409807355516"/>
    <n v="90.612133605998636"/>
  </r>
  <r>
    <n v="16"/>
    <x v="9"/>
    <n v="5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532685951888297"/>
    <n v="74.311981020166073"/>
    <n v="67.73715298287064"/>
  </r>
  <r>
    <n v="4"/>
    <x v="0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4178667376112717"/>
    <n v="2"/>
    <n v="2.1"/>
    <n v="7.5"/>
    <n v="4.5"/>
    <n v="4.3505208313287849"/>
    <n v="0.99019607843137258"/>
    <s v=""/>
  </r>
  <r>
    <n v="5"/>
    <x v="1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n v="7.1"/>
    <s v=""/>
    <n v="50.9"/>
    <s v=""/>
    <s v=""/>
  </r>
  <r>
    <n v="6"/>
    <x v="2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3"/>
    <n v="24.3"/>
    <n v="24.3"/>
    <n v="24.3"/>
    <s v=""/>
    <n v="50.9"/>
    <s v=""/>
    <n v="38.1"/>
  </r>
  <r>
    <n v="7"/>
    <x v="3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.895933710548958"/>
    <n v="35.4"/>
    <n v="35.4"/>
    <n v="35.299999999999997"/>
    <n v="55.6"/>
    <n v="42.275258154165599"/>
    <n v="12.355329949238579"/>
    <n v="22.719696969696969"/>
  </r>
  <r>
    <n v="8"/>
    <x v="4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.789688146741724"/>
    <n v="49.6"/>
    <n v="49.9"/>
    <n v="38.1"/>
    <n v="53.1"/>
    <n v="46.95774647887324"/>
    <n v="63.776061776061766"/>
    <n v="56.728527607361961"/>
  </r>
  <r>
    <n v="9"/>
    <x v="5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.484341886197605"/>
    <n v="32.5"/>
    <n v="55"/>
    <n v="61.4"/>
    <n v="76.5"/>
    <n v="48.623635530615623"/>
    <n v="65.073656073656068"/>
    <n v="25.922299651567943"/>
  </r>
  <r>
    <n v="10"/>
    <x v="6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.333741581349088"/>
    <n v="53.5"/>
    <n v="56.6"/>
    <n v="75.3"/>
    <n v="78.099999999999994"/>
    <n v="66.300592827354436"/>
    <n v="75.2240663900415"/>
    <n v="77.392241379310349"/>
  </r>
  <r>
    <n v="13"/>
    <x v="7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s v=""/>
    <s v=""/>
    <s v=""/>
    <s v=""/>
  </r>
  <r>
    <n v="14"/>
    <x v="8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60689241127861"/>
    <n v="48.8"/>
    <n v="69.3"/>
    <n v="82.4"/>
    <s v=""/>
    <s v=""/>
    <s v=""/>
    <s v=""/>
  </r>
  <r>
    <n v="14"/>
    <x v="8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.6"/>
    <n v="71.032239360031951"/>
    <n v="68.551816958277257"/>
    <n v="69.428741092636585"/>
  </r>
  <r>
    <n v="16"/>
    <x v="9"/>
    <n v="6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750832908593154"/>
    <n v="64.644793152639082"/>
    <n v="38.1"/>
  </r>
  <r>
    <n v="4"/>
    <x v="0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.6"/>
    <n v="39.799999999999997"/>
    <n v="39.799999999999997"/>
    <s v=""/>
    <s v=""/>
    <s v=""/>
    <s v=""/>
    <s v=""/>
  </r>
  <r>
    <n v="8"/>
    <x v="4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8"/>
    <n v="55"/>
    <n v="55"/>
    <n v="55"/>
    <s v=""/>
    <s v=""/>
    <s v=""/>
    <s v=""/>
  </r>
  <r>
    <n v="9"/>
    <x v="5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423074286342157"/>
    <n v="37.9"/>
    <n v="37.9"/>
    <n v="53.1"/>
    <s v=""/>
    <s v=""/>
    <s v=""/>
    <s v=""/>
  </r>
  <r>
    <n v="10"/>
    <x v="6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8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n v="5.4"/>
    <n v="5.4"/>
    <s v=""/>
    <s v=""/>
    <s v=""/>
    <s v=""/>
    <s v=""/>
  </r>
  <r>
    <n v="8"/>
    <x v="4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.547457471698285"/>
    <n v="2.8"/>
    <s v=""/>
    <n v="4.8"/>
    <s v=""/>
    <s v=""/>
    <s v=""/>
    <s v=""/>
  </r>
  <r>
    <n v="9"/>
    <x v="5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</r>
  <r>
    <n v="10"/>
    <x v="6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9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0"/>
    <x v="8"/>
    <n v="100110"/>
    <s v="Legumbres"/>
    <n v="100110005"/>
    <s v="Garbanzos"/>
    <n v="1"/>
    <n v="4.0999999999999996"/>
    <n v="3.2"/>
    <s v=""/>
    <s v=""/>
    <s v=""/>
    <n v="13.1"/>
    <n v="3.3"/>
    <n v="16.2"/>
    <n v="9.1999999999999993"/>
    <n v="6.2"/>
    <n v="5.8"/>
    <n v="5.7"/>
    <n v="11.9"/>
    <n v="7.5"/>
    <n v="7.7350000000000003"/>
    <s v=""/>
    <n v="8.1715210355987047"/>
    <n v="6.5420200462606015"/>
    <n v="10.465053763440862"/>
    <s v=""/>
    <n v="13.246170678336981"/>
    <n v="10.851898734177215"/>
    <n v="12.034177215189874"/>
    <n v="6.333333333333333"/>
    <n v="6.1"/>
    <s v=""/>
    <n v="3.5"/>
    <n v="89.582637729549248"/>
    <n v="7.9"/>
    <n v="11.3"/>
    <n v="15.2"/>
    <n v="6.3"/>
    <n v="5.4"/>
    <n v="9.3066294197596697"/>
    <n v="5.8"/>
    <s v=""/>
    <n v="1.9"/>
    <s v=""/>
    <s v=""/>
    <s v=""/>
    <s v=""/>
  </r>
  <r>
    <n v="6"/>
    <x v="2"/>
    <n v="10"/>
    <x v="8"/>
    <n v="100110"/>
    <s v="Legumbres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s v="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s v=""/>
    <s v=""/>
    <n v="0.81649484536082473"/>
    <n v="17"/>
  </r>
  <r>
    <n v="7"/>
    <x v="3"/>
    <n v="10"/>
    <x v="8"/>
    <n v="100110"/>
    <s v="Legumbres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s v="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n v="8"/>
    <x v="4"/>
    <n v="10"/>
    <x v="8"/>
    <n v="100110"/>
    <s v="Legumbres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s v="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s v=""/>
    <n v="8.9"/>
    <n v="8.4"/>
    <s v=""/>
    <n v="2"/>
  </r>
  <r>
    <n v="9"/>
    <x v="5"/>
    <n v="10"/>
    <x v="8"/>
    <n v="100110"/>
    <s v="Legumbres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s v=""/>
    <n v="2.4772727272727275"/>
    <n v="7.4412171507607194"/>
    <n v="5"/>
    <s v=""/>
    <s v=""/>
    <s v=""/>
    <n v="7"/>
    <n v="6.1239130434782609"/>
    <n v="6.5"/>
    <s v=""/>
    <n v="6.5"/>
    <n v="102.85714285714286"/>
    <n v="8.6999999999999993"/>
    <n v="3.3"/>
    <n v="3.3"/>
    <s v=""/>
    <n v="3.5"/>
    <n v="3.4"/>
    <s v=""/>
    <s v=""/>
    <s v=""/>
    <s v=""/>
    <s v=""/>
    <s v=""/>
    <s v=""/>
  </r>
  <r>
    <n v="10"/>
    <x v="6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</r>
  <r>
    <n v="13"/>
    <x v="7"/>
    <n v="10"/>
    <x v="8"/>
    <n v="100110"/>
    <s v="Legumbres"/>
    <n v="100110005"/>
    <s v="Garbanzos"/>
    <n v="1"/>
    <n v="7.7"/>
    <n v="3.4"/>
    <s v=""/>
    <s v=""/>
    <n v="5.5"/>
    <n v="6.9"/>
    <n v="3.4"/>
    <n v="5.6"/>
    <n v="2.8"/>
    <n v="6.1"/>
    <n v="13.5"/>
    <n v="11.6"/>
    <n v="7.4"/>
    <n v="7.8"/>
    <n v="9.2375000000000007"/>
    <s v=""/>
    <n v="4.4476744186046515"/>
    <n v="3.333333333333333"/>
    <n v="3.4642857142857144"/>
    <s v=""/>
    <s v=""/>
    <s v=""/>
    <s v=""/>
    <s v=""/>
    <s v=""/>
    <n v="4"/>
    <s v=""/>
    <n v="155.71428571428572"/>
    <n v="6.8"/>
    <s v=""/>
    <n v="6.8"/>
    <s v=""/>
    <s v=""/>
    <s v=""/>
    <s v=""/>
    <s v=""/>
    <s v=""/>
    <s v=""/>
    <s v=""/>
    <s v=""/>
    <s v=""/>
  </r>
  <r>
    <n v="14"/>
    <x v="8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0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4"/>
    <s v=""/>
    <n v="6.9"/>
  </r>
  <r>
    <n v="4"/>
    <x v="0"/>
    <n v="11"/>
    <x v="9"/>
    <n v="100110"/>
    <s v="Legumbres"/>
    <n v="100110003"/>
    <s v="Lentejas"/>
    <n v="1"/>
    <n v="6.2"/>
    <n v="0.6"/>
    <n v="1"/>
    <n v="1.6"/>
    <n v="2"/>
    <n v="3"/>
    <s v=""/>
    <n v="1"/>
    <n v="5"/>
    <n v="4"/>
    <n v="1"/>
    <n v="0.2"/>
    <n v="1.2"/>
    <s v=""/>
    <s v=""/>
    <s v=""/>
    <s v=""/>
    <n v="0.69958847736625518"/>
    <s v=""/>
    <s v=""/>
    <s v=""/>
    <s v=""/>
    <s v=""/>
    <s v=""/>
    <s v=""/>
    <s v=""/>
    <s v=""/>
    <n v="60"/>
    <s v=""/>
    <s v=""/>
    <s v=""/>
    <s v=""/>
    <s v=""/>
    <s v=""/>
    <s v=""/>
    <s v=""/>
    <s v=""/>
    <s v=""/>
    <s v=""/>
    <s v=""/>
    <s v=""/>
  </r>
  <r>
    <n v="5"/>
    <x v="1"/>
    <n v="11"/>
    <x v="9"/>
    <n v="100110"/>
    <s v="Legumbres"/>
    <n v="100110003"/>
    <s v="Lentejas"/>
    <n v="1"/>
    <n v="1.4"/>
    <n v="1"/>
    <n v="5"/>
    <s v=""/>
    <n v="1"/>
    <n v="5.6"/>
    <n v="4.8"/>
    <n v="8.6999999999999993"/>
    <n v="8.9"/>
    <n v="3.5"/>
    <n v="1.5"/>
    <n v="1.6"/>
    <n v="10.9"/>
    <n v="7.2"/>
    <n v="9.1999999999999993"/>
    <s v=""/>
    <s v=""/>
    <n v="3.6842105263157894"/>
    <s v=""/>
    <s v=""/>
    <n v="4.0285714285714285"/>
    <s v=""/>
    <s v=""/>
    <s v=""/>
    <s v=""/>
    <s v=""/>
    <n v="4"/>
    <n v="54.666666666666671"/>
    <n v="5"/>
    <s v=""/>
    <s v=""/>
    <s v=""/>
    <s v=""/>
    <n v="3.1170213122453609"/>
    <n v="6.6"/>
    <s v=""/>
    <s v=""/>
    <s v=""/>
    <s v=""/>
    <s v=""/>
    <s v=""/>
  </r>
  <r>
    <n v="6"/>
    <x v="2"/>
    <n v="11"/>
    <x v="9"/>
    <n v="100110"/>
    <s v="Legumbres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s v=""/>
    <n v="5.6172413793103448"/>
    <n v="5.1959247648902815"/>
    <n v="2.2967032967032965"/>
    <s v=""/>
    <s v=""/>
    <n v="2.7"/>
    <s v=""/>
    <s v=""/>
    <s v=""/>
    <s v=""/>
    <s v=""/>
    <n v="91.732283464566933"/>
    <n v="6"/>
    <s v=""/>
    <n v="6"/>
    <s v=""/>
    <s v=""/>
    <s v=""/>
    <s v=""/>
    <s v=""/>
    <s v=""/>
    <s v=""/>
    <s v=""/>
    <s v=""/>
    <s v=""/>
  </r>
  <r>
    <n v="7"/>
    <x v="3"/>
    <n v="11"/>
    <x v="9"/>
    <n v="100110"/>
    <s v="Legumbres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s v="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n v="8"/>
    <x v="4"/>
    <n v="11"/>
    <x v="9"/>
    <n v="100110"/>
    <s v="Legumbres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s v="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10.73939393939394"/>
    <n v="6.6640625"/>
  </r>
  <r>
    <n v="9"/>
    <x v="5"/>
    <n v="11"/>
    <x v="9"/>
    <n v="100110"/>
    <s v="Legumbres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s v="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n v="10"/>
    <x v="6"/>
    <n v="11"/>
    <x v="9"/>
    <n v="100110"/>
    <s v="Legumbres"/>
    <n v="100110003"/>
    <s v="Lentejas"/>
    <n v="1"/>
    <s v=""/>
    <s v=""/>
    <s v=""/>
    <n v="9.4"/>
    <n v="8.5"/>
    <n v="3"/>
    <n v="1"/>
    <n v="1"/>
    <s v=""/>
    <s v=""/>
    <s v=""/>
    <s v=""/>
    <s v=""/>
    <s v=""/>
    <s v=""/>
    <s v=""/>
    <s v=""/>
    <n v="6.8224299065420571"/>
    <n v="7"/>
    <s v=""/>
    <s v=""/>
    <s v=""/>
    <s v=""/>
    <s v=""/>
    <s v=""/>
    <s v=""/>
    <s v=""/>
    <n v="122.22222222222223"/>
    <s v=""/>
    <s v=""/>
    <s v=""/>
    <s v=""/>
    <s v=""/>
    <s v=""/>
    <s v=""/>
    <s v=""/>
    <s v=""/>
    <s v=""/>
    <s v=""/>
    <s v=""/>
    <s v=""/>
  </r>
  <r>
    <n v="13"/>
    <x v="7"/>
    <n v="11"/>
    <x v="9"/>
    <n v="100110"/>
    <s v="Legumbres"/>
    <n v="100110003"/>
    <s v="Lentejas"/>
    <n v="1"/>
    <s v=""/>
    <n v="7"/>
    <s v=""/>
    <s v=""/>
    <n v="6"/>
    <n v="2.5"/>
    <s v=""/>
    <n v="1.6"/>
    <n v="1.5"/>
    <s v=""/>
    <n v="8"/>
    <n v="6.8"/>
    <n v="7.7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1"/>
    <x v="9"/>
    <n v="100110"/>
    <s v="Legumbres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666666666666671"/>
    <s v=""/>
    <s v=""/>
    <s v=""/>
    <s v=""/>
    <s v=""/>
    <s v=""/>
    <s v=""/>
    <s v=""/>
    <s v=""/>
    <s v=""/>
    <s v=""/>
    <s v=""/>
    <s v=""/>
  </r>
  <r>
    <n v="14"/>
    <x v="8"/>
    <n v="11"/>
    <x v="9"/>
    <n v="100110"/>
    <s v="Legumbres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1"/>
    <x v="9"/>
    <n v="100110"/>
    <s v="Legumbres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0178502161086467"/>
    <n v="5.2496075353218208"/>
    <n v="1.4758454106280192"/>
  </r>
  <r>
    <n v="4"/>
    <x v="0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8"/>
    <x v="4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</r>
  <r>
    <n v="9"/>
    <x v="5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82318438036606"/>
    <n v="14.1"/>
    <n v="15"/>
    <n v="15.9"/>
    <n v="18.8"/>
    <n v="13.060735499022917"/>
    <n v="12.631862975129046"/>
    <n v="18.62292609351433"/>
  </r>
  <r>
    <n v="10"/>
    <x v="6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2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9"/>
    <x v="5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.033752193446528"/>
    <n v="21.4"/>
    <n v="20.8"/>
    <s v=""/>
    <s v=""/>
    <s v=""/>
    <s v=""/>
    <s v=""/>
  </r>
  <r>
    <n v="10"/>
    <x v="6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.999999999999996"/>
    <n v="26.8"/>
    <n v="37.1"/>
    <s v=""/>
    <s v=""/>
    <s v=""/>
    <s v=""/>
    <s v=""/>
  </r>
  <r>
    <n v="13"/>
    <x v="7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86040794403701"/>
    <n v="24.1"/>
    <s v=""/>
    <s v=""/>
    <s v=""/>
    <s v=""/>
    <s v=""/>
    <s v=""/>
  </r>
  <r>
    <n v="14"/>
    <x v="8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3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7"/>
    <x v="3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8"/>
    <x v="4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27645051194541"/>
    <n v="30.967787114845937"/>
  </r>
  <r>
    <n v="9"/>
    <x v="5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201134268097899"/>
    <n v="13.5"/>
    <s v=""/>
    <n v="22.8"/>
    <n v="27.3"/>
    <n v="22.08156205097103"/>
    <n v="26.413741374137413"/>
    <n v="26.342322428529325"/>
  </r>
  <r>
    <n v="10"/>
    <x v="6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.1"/>
    <n v="36.200000000000003"/>
    <n v="33.291639548877257"/>
    <n v="31.268250539956803"/>
    <s v=""/>
  </r>
  <r>
    <n v="13"/>
    <x v="7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857142857142858"/>
    <n v="22.3"/>
    <s v=""/>
    <s v=""/>
    <s v=""/>
    <s v=""/>
    <s v=""/>
    <s v=""/>
  </r>
  <r>
    <n v="14"/>
    <x v="8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4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</r>
  <r>
    <n v="4"/>
    <x v="0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7"/>
    <n v="17"/>
    <n v="31.4"/>
    <n v="60.6"/>
    <n v="18.3"/>
    <n v="25.335406596121832"/>
    <n v="48.764227642276424"/>
    <n v="39.628571428571426"/>
  </r>
  <r>
    <n v="5"/>
    <x v="1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.30059317551101"/>
    <n v="121.39999999999999"/>
    <n v="138"/>
    <n v="141.69999999999999"/>
    <n v="141.69999999999999"/>
    <n v="143.04610142858232"/>
    <n v="124.25401929260448"/>
    <n v="7.7045101088646968"/>
  </r>
  <r>
    <n v="6"/>
    <x v="2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.83294801957433"/>
    <n v="130.29999999999998"/>
    <n v="141.4"/>
    <n v="134.80000000000001"/>
    <n v="135.19999999999999"/>
    <n v="143.29000134944133"/>
    <n v="132.27200724145735"/>
    <n v="96.170824566676686"/>
  </r>
  <r>
    <n v="7"/>
    <x v="3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.59102221839484"/>
    <n v="107.3"/>
    <n v="118.9"/>
    <n v="105.4"/>
    <n v="108.5"/>
    <n v="122.0690826548624"/>
    <n v="124.93813873564258"/>
    <n v="109.86450577663672"/>
  </r>
  <r>
    <n v="8"/>
    <x v="4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.6559991363749"/>
    <n v="118.80000000000001"/>
    <n v="119.4"/>
    <n v="122.3"/>
    <n v="101.5"/>
    <n v="124.64352797060025"/>
    <n v="124.71468704348803"/>
    <n v="123.41686776061776"/>
  </r>
  <r>
    <n v="9"/>
    <x v="5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.30182789504519"/>
    <n v="124.1"/>
    <n v="124.1"/>
    <n v="59.5"/>
    <n v="60"/>
    <n v="60"/>
    <n v="150"/>
    <n v="110"/>
  </r>
  <r>
    <n v="10"/>
    <x v="6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3614847180555"/>
    <n v="130.5"/>
    <n v="124.6"/>
    <n v="140.69999999999999"/>
    <n v="136.30000000000001"/>
    <n v="140.43562059106628"/>
    <n v="134.20664206642067"/>
    <n v="66.728381374722844"/>
  </r>
  <r>
    <n v="14"/>
    <x v="8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6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6364218273774"/>
    <n v="134.21712349861411"/>
    <n v="121.68361393565594"/>
  </r>
  <r>
    <n v="4"/>
    <x v="0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711403735451086"/>
    <n v="43.900000000000006"/>
    <n v="43.9"/>
    <s v=""/>
    <s v=""/>
    <s v=""/>
    <s v=""/>
    <s v=""/>
  </r>
  <r>
    <n v="6"/>
    <x v="2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991028561220574"/>
    <n v="24.799999999999997"/>
    <n v="33.299999999999997"/>
    <n v="22"/>
    <n v="30.2"/>
    <n v="31.662809708937633"/>
    <n v="33.268470790378004"/>
    <n v="25.803571428571427"/>
  </r>
  <r>
    <n v="7"/>
    <x v="3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.094987580853243"/>
    <n v="26.8"/>
    <n v="21.3"/>
    <n v="30.8"/>
    <n v="23.6"/>
    <n v="27.963693312943835"/>
    <n v="30.487959442332063"/>
    <n v="25.250393700787402"/>
  </r>
  <r>
    <n v="8"/>
    <x v="4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077326187627975"/>
    <n v="33.4"/>
    <n v="32.6"/>
    <n v="51.8"/>
    <n v="47"/>
    <n v="32.793617021276596"/>
    <n v="63.557575757575755"/>
    <n v="31.104950495049504"/>
  </r>
  <r>
    <n v="9"/>
    <x v="5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799999999999997"/>
    <s v=""/>
    <s v=""/>
    <s v=""/>
    <s v=""/>
    <s v=""/>
    <s v=""/>
    <s v=""/>
  </r>
  <r>
    <n v="10"/>
    <x v="6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.976679527329814"/>
    <n v="37.299999999999997"/>
    <n v="30"/>
    <n v="26.1"/>
    <n v="29.3"/>
    <n v="33.942256327406568"/>
    <n v="32.446764091858036"/>
    <n v="23.915234822451318"/>
  </r>
  <r>
    <n v="14"/>
    <x v="8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</r>
  <r>
    <n v="14"/>
    <x v="8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7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83816845178512"/>
    <n v="23.983870967741936"/>
    <n v="46.879271070615033"/>
  </r>
  <r>
    <n v="4"/>
    <x v="0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19"/>
    <x v="15"/>
    <n v="100113"/>
    <s v="Industriales"/>
    <n v="100113002"/>
    <s v="Maravilla"/>
    <n v="1"/>
    <n v="17.600000000000001"/>
    <s v=""/>
    <n v="20"/>
    <n v="7"/>
    <s v=""/>
    <n v="22.5"/>
    <n v="11.8"/>
    <n v="23.6"/>
    <n v="24.9"/>
    <n v="21.8"/>
    <n v="22.2"/>
    <n v="23.2"/>
    <n v="27.8"/>
    <n v="26.2"/>
    <n v="28.3"/>
    <s v=""/>
    <n v="13.87218045112782"/>
    <n v="28.787878787878789"/>
    <n v="17.978260869565219"/>
    <n v="15.260869565217392"/>
    <s v=""/>
    <s v=""/>
    <s v=""/>
    <n v="15"/>
    <n v="15"/>
    <s v=""/>
    <s v=""/>
    <s v=""/>
    <s v=""/>
    <s v=""/>
    <s v=""/>
    <s v=""/>
    <n v="15"/>
    <s v=""/>
    <n v="15.6"/>
    <s v=""/>
    <s v=""/>
    <s v=""/>
    <s v=""/>
    <s v=""/>
    <s v=""/>
  </r>
  <r>
    <n v="6"/>
    <x v="2"/>
    <n v="19"/>
    <x v="15"/>
    <n v="100113"/>
    <s v="Industriales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s v="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n v="7"/>
    <x v="3"/>
    <n v="19"/>
    <x v="15"/>
    <n v="100113"/>
    <s v="Industriales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s v="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n v="8"/>
    <x v="4"/>
    <n v="19"/>
    <x v="15"/>
    <n v="100113"/>
    <s v="Industriales"/>
    <n v="100113002"/>
    <s v="Maravilla"/>
    <n v="1"/>
    <n v="11.4"/>
    <n v="14.3"/>
    <n v="11.4"/>
    <s v=""/>
    <n v="15.1"/>
    <n v="16.5"/>
    <n v="15.8"/>
    <n v="19.600000000000001"/>
    <n v="18.899999999999999"/>
    <n v="21"/>
    <n v="15.7"/>
    <n v="17.399999999999999"/>
    <n v="18.100000000000001"/>
    <n v="19.8"/>
    <n v="12.162820512820513"/>
    <s v="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7.8342749529190208"/>
    <n v="5.3424657534246576"/>
  </r>
  <r>
    <n v="9"/>
    <x v="5"/>
    <n v="19"/>
    <x v="15"/>
    <n v="100113"/>
    <s v="Industriales"/>
    <n v="100113002"/>
    <s v="Maravilla"/>
    <n v="1"/>
    <n v="7.8"/>
    <s v=""/>
    <s v=""/>
    <n v="3.3"/>
    <n v="9.3000000000000007"/>
    <s v=""/>
    <n v="14"/>
    <n v="14.1"/>
    <n v="19.100000000000001"/>
    <n v="12"/>
    <n v="22.8"/>
    <n v="28.9"/>
    <n v="26"/>
    <s v=""/>
    <n v="8.5124999999999993"/>
    <s v=""/>
    <n v="20.9"/>
    <n v="12.705570291777185"/>
    <s v=""/>
    <n v="13.260330578512395"/>
    <n v="16.805496828752641"/>
    <n v="13.5"/>
    <n v="22.5"/>
    <s v=""/>
    <s v=""/>
    <s v=""/>
    <n v="49"/>
    <n v="53.66743916570104"/>
    <n v="27.4"/>
    <n v="39.9"/>
    <n v="34.1"/>
    <n v="37"/>
    <n v="17.3"/>
    <s v=""/>
    <s v=""/>
    <s v=""/>
    <s v=""/>
    <s v=""/>
    <s v=""/>
    <s v=""/>
    <s v=""/>
  </r>
  <r>
    <n v="10"/>
    <x v="6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19"/>
    <x v="15"/>
    <n v="100113"/>
    <s v="Industriales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s v="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n v="14"/>
    <x v="8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19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093361383903311"/>
    <n v="13"/>
    <n v="11.666666666666666"/>
  </r>
  <r>
    <n v="4"/>
    <x v="0"/>
    <n v="20"/>
    <x v="16"/>
    <n v="100114"/>
    <s v="Tubérculos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s v="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n v="5"/>
    <x v="1"/>
    <n v="20"/>
    <x v="16"/>
    <n v="100114"/>
    <s v="Tubérculos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s v="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n v="6"/>
    <x v="2"/>
    <n v="20"/>
    <x v="16"/>
    <n v="100114"/>
    <s v="Tubérculos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s v="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n v="7"/>
    <x v="3"/>
    <n v="20"/>
    <x v="16"/>
    <n v="100114"/>
    <s v="Tubérculos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s v="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n v="8"/>
    <x v="4"/>
    <n v="20"/>
    <x v="16"/>
    <n v="100114"/>
    <s v="Tubérculos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s v="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113.49226441631504"/>
    <n v="73.143625364104864"/>
  </r>
  <r>
    <n v="9"/>
    <x v="5"/>
    <n v="20"/>
    <x v="16"/>
    <n v="100114"/>
    <s v="Tubérculos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s v="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n v="10"/>
    <x v="6"/>
    <n v="20"/>
    <x v="16"/>
    <n v="100114"/>
    <s v="Tubérculos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s v="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n v="13"/>
    <x v="7"/>
    <n v="20"/>
    <x v="16"/>
    <n v="100114"/>
    <s v="Tubérculos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s v="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n v="14"/>
    <x v="8"/>
    <n v="20"/>
    <x v="16"/>
    <n v="100114"/>
    <s v="Tubérculos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.36673129705636"/>
    <n v="204.3"/>
    <n v="266.3"/>
    <n v="331"/>
    <n v="370.2"/>
    <n v="362.3"/>
    <n v="228.0581042314713"/>
    <n v="251.4"/>
    <n v="178"/>
    <n v="220"/>
    <s v=""/>
    <s v=""/>
    <s v=""/>
    <s v=""/>
  </r>
  <r>
    <n v="14"/>
    <x v="8"/>
    <n v="20"/>
    <x v="16"/>
    <n v="100114"/>
    <s v="Tubérculos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.89999999999998"/>
    <n v="483.87835356389297"/>
    <n v="424.58664666166544"/>
    <n v="471.83333333333331"/>
  </r>
  <r>
    <n v="16"/>
    <x v="9"/>
    <n v="20"/>
    <x v="16"/>
    <n v="100114"/>
    <s v="Tubérculos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.54925615331163"/>
    <n v="282.85777067518978"/>
    <n v="212.84280222127296"/>
  </r>
  <r>
    <n v="4"/>
    <x v="0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510863211021964"/>
    <s v=""/>
    <s v=""/>
    <s v=""/>
    <s v=""/>
    <s v=""/>
    <s v=""/>
    <s v=""/>
  </r>
  <r>
    <n v="5"/>
    <x v="1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7325678910102678"/>
    <s v=""/>
    <s v=""/>
    <s v=""/>
    <s v=""/>
    <s v=""/>
    <s v=""/>
    <s v=""/>
  </r>
  <r>
    <n v="6"/>
    <x v="2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.995359903047515"/>
    <s v=""/>
    <s v=""/>
    <s v=""/>
    <s v=""/>
    <s v=""/>
    <s v=""/>
    <s v=""/>
  </r>
  <r>
    <n v="7"/>
    <x v="3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.688715622074085"/>
    <s v=""/>
    <s v=""/>
    <s v=""/>
    <s v=""/>
    <s v=""/>
    <s v=""/>
    <s v=""/>
  </r>
  <r>
    <n v="8"/>
    <x v="4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.23410321971582"/>
    <s v=""/>
    <s v=""/>
    <s v=""/>
    <s v=""/>
    <s v=""/>
    <s v=""/>
    <s v=""/>
  </r>
  <r>
    <n v="9"/>
    <x v="5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6664949245808298"/>
    <s v=""/>
    <s v=""/>
    <s v=""/>
    <s v=""/>
    <s v=""/>
    <s v=""/>
    <s v=""/>
  </r>
  <r>
    <n v="10"/>
    <x v="6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544255508857724"/>
    <s v=""/>
    <s v=""/>
    <s v=""/>
    <s v=""/>
    <s v=""/>
    <s v=""/>
    <s v=""/>
  </r>
  <r>
    <n v="14"/>
    <x v="8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s v=""/>
    <s v=""/>
  </r>
  <r>
    <n v="14"/>
    <x v="8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1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1"/>
    <s v=""/>
    <s v=""/>
    <s v=""/>
    <s v=""/>
    <s v=""/>
    <s v=""/>
    <s v=""/>
  </r>
  <r>
    <n v="7"/>
    <x v="3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8"/>
    <x v="4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.693860729474864"/>
    <s v=""/>
    <s v=""/>
    <s v=""/>
    <s v=""/>
    <s v=""/>
    <s v=""/>
    <s v=""/>
  </r>
  <r>
    <n v="9"/>
    <x v="5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0"/>
    <x v="6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2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4"/>
    <x v="0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4"/>
    <x v="19"/>
    <n v="100113"/>
    <s v="Industriales"/>
    <n v="100113003"/>
    <s v="Raps"/>
    <n v="1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768115942028984"/>
    <n v="32"/>
    <s v=""/>
    <s v=""/>
    <s v=""/>
    <s v=""/>
    <n v="21.26771653543307"/>
    <s v=""/>
    <s v=""/>
    <s v=""/>
    <s v=""/>
    <s v=""/>
    <s v=""/>
    <s v=""/>
  </r>
  <r>
    <n v="6"/>
    <x v="2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n v="22"/>
    <n v="14"/>
    <n v="14"/>
    <n v="7.4"/>
    <s v=""/>
    <n v="26.614218312549266"/>
    <s v=""/>
    <s v=""/>
  </r>
  <r>
    <n v="7"/>
    <x v="3"/>
    <n v="24"/>
    <x v="19"/>
    <n v="100113"/>
    <s v="Industriales"/>
    <n v="100113003"/>
    <s v="Raps"/>
    <n v="1"/>
    <n v="8"/>
    <s v=""/>
    <n v="10"/>
    <s v=""/>
    <s v=""/>
    <s v=""/>
    <n v="25.8"/>
    <n v="10.9"/>
    <n v="22.2"/>
    <n v="19.399999999999999"/>
    <n v="10.6"/>
    <n v="17.899999999999999"/>
    <n v="6.2"/>
    <n v="6.8"/>
    <n v="11.9"/>
    <s v=""/>
    <n v="21.8"/>
    <n v="30.362831858407084"/>
    <n v="28.900662251655625"/>
    <n v="13.9"/>
    <s v=""/>
    <s v=""/>
    <s v=""/>
    <s v=""/>
    <s v=""/>
    <s v=""/>
    <n v="36.5"/>
    <n v="38.906249999999993"/>
    <n v="35"/>
    <n v="39.700000000000003"/>
    <s v=""/>
    <s v=""/>
    <n v="32.799999999999997"/>
    <n v="18"/>
    <n v="27.8"/>
    <n v="23.8"/>
    <n v="30.1"/>
    <n v="34"/>
    <n v="27.8038816337451"/>
    <n v="24.477551020408164"/>
    <n v="29.239436619718308"/>
  </r>
  <r>
    <n v="8"/>
    <x v="4"/>
    <n v="24"/>
    <x v="19"/>
    <n v="100113"/>
    <s v="Industriales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s v=""/>
    <n v="21.199960403880421"/>
    <n v="27.85448736566947"/>
    <n v="25.088334795138451"/>
    <n v="18.792511164548266"/>
    <n v="21.2"/>
    <n v="26.7"/>
    <s v="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31.268643031784841"/>
    <n v="38.908778424114224"/>
  </r>
  <r>
    <n v="9"/>
    <x v="5"/>
    <n v="24"/>
    <x v="19"/>
    <n v="100113"/>
    <s v="Industriales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s v="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n v="10"/>
    <x v="6"/>
    <n v="24"/>
    <x v="19"/>
    <n v="100113"/>
    <s v="Industriales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s v="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n v="13"/>
    <x v="7"/>
    <n v="24"/>
    <x v="19"/>
    <n v="100113"/>
    <s v="Industriales"/>
    <n v="100113003"/>
    <s v="Raps"/>
    <n v="1"/>
    <s v=""/>
    <s v=""/>
    <s v=""/>
    <s v=""/>
    <n v="11.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n v="20"/>
    <n v="29.801048063283204"/>
    <n v="37.299999999999997"/>
    <n v="19.399999999999999"/>
    <s v=""/>
    <s v=""/>
    <s v=""/>
    <s v=""/>
    <s v=""/>
  </r>
  <r>
    <n v="14"/>
    <x v="8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615749790561289"/>
    <n v="44.7"/>
    <n v="36.9"/>
    <n v="36.700000000000003"/>
    <n v="39"/>
    <n v="43.1"/>
    <n v="30.486430550802567"/>
    <n v="38.9"/>
    <n v="47.7"/>
    <n v="43.2"/>
    <s v=""/>
    <s v=""/>
    <s v=""/>
    <s v=""/>
  </r>
  <r>
    <n v="14"/>
    <x v="8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.4"/>
    <n v="40.137248184918121"/>
    <n v="45.055629580279813"/>
    <n v="45.458058849363198"/>
  </r>
  <r>
    <n v="16"/>
    <x v="9"/>
    <n v="24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39474837921554"/>
    <n v="36.134122287968445"/>
    <n v="32.283290488431874"/>
  </r>
  <r>
    <n v="4"/>
    <x v="0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"/>
    <s v=""/>
    <s v=""/>
    <s v=""/>
    <s v=""/>
    <s v=""/>
    <s v=""/>
    <s v=""/>
    <s v=""/>
    <s v=""/>
    <s v=""/>
    <s v=""/>
    <s v=""/>
    <s v=""/>
  </r>
  <r>
    <n v="6"/>
    <x v="2"/>
    <n v="25"/>
    <x v="20"/>
    <n v="100113"/>
    <s v="Industriales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s v="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s v=""/>
    <s v=""/>
    <n v="880"/>
    <s v=""/>
    <s v=""/>
    <s v=""/>
    <s v=""/>
    <s v=""/>
    <s v=""/>
    <s v=""/>
    <s v=""/>
    <s v=""/>
    <s v=""/>
  </r>
  <r>
    <n v="7"/>
    <x v="3"/>
    <n v="25"/>
    <x v="20"/>
    <n v="100113"/>
    <s v="Industriales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s v="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n v="8"/>
    <x v="4"/>
    <n v="25"/>
    <x v="20"/>
    <n v="100113"/>
    <s v="Industriales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s v="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1016.9670146137787"/>
    <n v="1121.8995433789955"/>
  </r>
  <r>
    <n v="9"/>
    <x v="5"/>
    <n v="25"/>
    <x v="20"/>
    <n v="100113"/>
    <s v="Industriales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s v="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n v="10"/>
    <x v="6"/>
    <n v="25"/>
    <x v="20"/>
    <n v="100113"/>
    <s v="Industriales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s v="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s v=""/>
    <s v=""/>
    <s v=""/>
    <s v=""/>
    <s v=""/>
    <s v=""/>
    <s v=""/>
    <s v=""/>
    <s v=""/>
    <s v=""/>
    <s v=""/>
    <s v=""/>
    <s v=""/>
  </r>
  <r>
    <n v="13"/>
    <x v="7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n v="470.58823529411768"/>
    <s v=""/>
    <s v=""/>
    <s v=""/>
    <s v=""/>
    <s v=""/>
    <s v=""/>
    <s v=""/>
    <s v=""/>
    <s v=""/>
    <s v=""/>
    <s v=""/>
    <s v=""/>
    <s v=""/>
  </r>
  <r>
    <n v="14"/>
    <x v="8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0.98580121703844"/>
    <n v="817"/>
    <s v=""/>
    <s v=""/>
    <s v=""/>
    <s v=""/>
    <s v=""/>
    <s v=""/>
    <s v=""/>
    <s v=""/>
    <s v=""/>
    <s v=""/>
    <s v=""/>
    <s v=""/>
  </r>
  <r>
    <n v="14"/>
    <x v="8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5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0.4776465770274"/>
    <n v="1031.4484289617487"/>
    <n v="1049.1179454660748"/>
  </r>
  <r>
    <n v="4"/>
    <x v="0"/>
    <n v="26"/>
    <x v="21"/>
    <n v="100113"/>
    <s v="Industriales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s v=""/>
    <s v=""/>
    <s v=""/>
    <s v=""/>
    <s v=""/>
    <s v=""/>
    <s v=""/>
    <s v=""/>
    <s v=""/>
    <s v=""/>
    <s v=""/>
    <s v=""/>
    <s v=""/>
    <s v=""/>
  </r>
  <r>
    <n v="5"/>
    <x v="1"/>
    <n v="26"/>
    <x v="21"/>
    <n v="100113"/>
    <s v="Industriales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s v=""/>
    <s v=""/>
    <s v=""/>
    <s v=""/>
    <s v=""/>
  </r>
  <r>
    <n v="6"/>
    <x v="2"/>
    <n v="26"/>
    <x v="21"/>
    <n v="100113"/>
    <s v="Industriales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n v="7"/>
    <x v="3"/>
    <n v="26"/>
    <x v="21"/>
    <n v="100113"/>
    <s v="Industriales"/>
    <n v="100113005"/>
    <s v="Tabaco"/>
    <n v="1"/>
    <s v=""/>
    <s v=""/>
    <s v=""/>
    <s v="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n v="8"/>
    <x v="4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n v="30.363636363636367"/>
    <n v="30.115384615384613"/>
    <n v="33.5"/>
    <n v="24.570200573065904"/>
    <n v="28.5"/>
    <s v=""/>
    <s v=""/>
    <s v=""/>
    <s v=""/>
    <s v="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22.035714285714285"/>
    <n v="26"/>
  </r>
  <r>
    <n v="9"/>
    <x v="5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0"/>
    <x v="6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n v="15.84"/>
    <s v=""/>
    <s v=""/>
    <n v="13.49"/>
    <n v="15.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6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9"/>
    <n v="25.614130434782609"/>
    <n v="24.8"/>
  </r>
  <r>
    <n v="4"/>
    <x v="0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0.09999999999997"/>
    <s v=""/>
    <s v=""/>
    <s v=""/>
    <s v=""/>
    <s v=""/>
    <n v="901.47497797957101"/>
    <s v=""/>
    <s v=""/>
    <s v=""/>
    <s v=""/>
    <s v=""/>
    <s v=""/>
    <s v=""/>
  </r>
  <r>
    <n v="6"/>
    <x v="2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4.29878164496904"/>
    <s v=""/>
    <s v=""/>
    <s v=""/>
    <s v=""/>
    <n v="886.2"/>
    <n v="836.43727184574072"/>
    <n v="989.7"/>
    <n v="1036.5"/>
    <n v="961.1"/>
    <n v="886.9"/>
    <n v="973.1286918705498"/>
    <n v="848.57029373729904"/>
    <n v="777.82225656877893"/>
  </r>
  <r>
    <n v="7"/>
    <x v="3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2.70195740489964"/>
    <s v=""/>
    <s v=""/>
    <s v=""/>
    <s v=""/>
    <n v="861.6"/>
    <n v="910.79235291775854"/>
    <n v="813.5"/>
    <n v="929.7"/>
    <n v="887.4"/>
    <n v="834.4"/>
    <n v="738.93697514386042"/>
    <n v="905.59516053978598"/>
    <n v="971.75432780847143"/>
  </r>
  <r>
    <n v="8"/>
    <x v="4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.16157989228006"/>
    <s v=""/>
    <s v=""/>
    <s v=""/>
    <s v=""/>
    <n v="950"/>
    <n v="970"/>
    <s v=""/>
    <s v=""/>
    <s v=""/>
    <n v="1260"/>
    <s v=""/>
    <s v=""/>
    <n v="877.9"/>
  </r>
  <r>
    <n v="9"/>
    <x v="5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.16129032258061"/>
    <s v=""/>
    <s v=""/>
    <s v=""/>
    <s v=""/>
    <s v=""/>
    <s v=""/>
    <s v=""/>
    <s v=""/>
    <s v=""/>
    <s v=""/>
    <s v=""/>
    <s v=""/>
    <s v=""/>
  </r>
  <r>
    <n v="10"/>
    <x v="6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4.3"/>
    <s v=""/>
    <s v=""/>
    <s v=""/>
    <s v=""/>
    <s v=""/>
    <s v=""/>
  </r>
  <r>
    <n v="14"/>
    <x v="8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7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4"/>
    <n v="1000"/>
    <n v="952.56293706293707"/>
  </r>
  <r>
    <n v="4"/>
    <x v="0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2469493921722776"/>
    <s v=""/>
    <s v=""/>
  </r>
  <r>
    <n v="5"/>
    <x v="1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.834630582692398"/>
    <n v="67.800000000000011"/>
    <n v="63"/>
    <n v="70.7"/>
    <n v="20.7"/>
    <s v=""/>
    <n v="17.846625766871167"/>
    <n v="20.397849462365592"/>
  </r>
  <r>
    <n v="6"/>
    <x v="2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163496067606459"/>
    <n v="65.900000000000006"/>
    <n v="65.3"/>
    <n v="75"/>
    <n v="48"/>
    <n v="60.592518718562765"/>
    <n v="61.370879120879124"/>
    <n v="56.700150300601202"/>
  </r>
  <r>
    <n v="7"/>
    <x v="3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.681653119466446"/>
    <n v="64.5"/>
    <n v="82.7"/>
    <n v="66.5"/>
    <n v="67.3"/>
    <n v="66.024675059966967"/>
    <n v="71.988363942240298"/>
    <n v="69.00044444444444"/>
  </r>
  <r>
    <n v="8"/>
    <x v="4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.288140857349291"/>
    <n v="68.400000000000006"/>
    <n v="66.3"/>
    <n v="74"/>
    <n v="75.099999999999994"/>
    <n v="66.786159467010535"/>
    <n v="77.783736750514166"/>
    <n v="77.965261443821248"/>
  </r>
  <r>
    <n v="9"/>
    <x v="5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n v="65"/>
    <n v="76.5"/>
    <n v="40.863339246419173"/>
    <n v="79.343730108211332"/>
    <n v="76.179715302491104"/>
  </r>
  <r>
    <n v="10"/>
    <x v="6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3"/>
    <x v="7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323872395243725"/>
    <n v="56.6"/>
    <n v="66.7"/>
    <n v="72.7"/>
    <n v="46.5"/>
    <n v="71.634524359100666"/>
    <n v="62.574274729115693"/>
    <n v="42.963797264682221"/>
  </r>
  <r>
    <n v="14"/>
    <x v="8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6"/>
    <x v="9"/>
    <n v="28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.297439231773012"/>
    <n v="74.022982362373057"/>
    <n v="68.54091193004372"/>
  </r>
  <r>
    <n v="4"/>
    <x v="0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482824825735939"/>
    <n v="8"/>
    <n v="6.3"/>
    <n v="20.5"/>
    <n v="3.1"/>
    <n v="3.2025860982637524"/>
    <n v="8.432835820895523"/>
    <s v=""/>
  </r>
  <r>
    <n v="5"/>
    <x v="1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.232645235842398"/>
    <n v="29.400000000000002"/>
    <n v="47.3"/>
    <n v="49.3"/>
    <n v="35.4"/>
    <n v="49.532402679050413"/>
    <n v="64.478813559322035"/>
    <n v="2.6349905601006922"/>
  </r>
  <r>
    <n v="6"/>
    <x v="2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.379485859097123"/>
    <n v="42.400000000000006"/>
    <n v="43.4"/>
    <n v="54.5"/>
    <n v="33.9"/>
    <n v="41.452411694336355"/>
    <n v="46.189189189189186"/>
    <n v="34.302998750520615"/>
  </r>
  <r>
    <n v="7"/>
    <x v="3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92264082846846"/>
    <n v="51.3"/>
    <n v="56.2"/>
    <n v="60"/>
    <n v="56.9"/>
    <n v="54.764118845741478"/>
    <n v="61.937132029505321"/>
    <n v="57.24934210526316"/>
  </r>
  <r>
    <n v="8"/>
    <x v="4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99073877518364"/>
    <n v="51.2"/>
    <n v="51.9"/>
    <n v="57"/>
    <n v="53.3"/>
    <n v="57.362631407824864"/>
    <n v="60.457509731560592"/>
    <n v="68.911963273021868"/>
  </r>
  <r>
    <n v="9"/>
    <x v="5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.801135044673103"/>
    <n v="53.199999999999996"/>
    <n v="55.5"/>
    <n v="58.3"/>
    <n v="63.2"/>
    <n v="61.982365056072588"/>
    <n v="58.413029796440163"/>
    <n v="57.635541034579084"/>
  </r>
  <r>
    <n v="10"/>
    <x v="6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20618227518392"/>
    <n v="63.5"/>
    <n v="75.5"/>
    <n v="75.7"/>
    <n v="73.2"/>
    <n v="76.296398656606442"/>
    <n v="88.661687525232139"/>
    <n v="85.314365671641795"/>
  </r>
  <r>
    <n v="13"/>
    <x v="7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.48941356315693"/>
    <n v="35.300000000000004"/>
    <n v="52"/>
    <n v="56.8"/>
    <n v="38"/>
    <n v="51.36070902207495"/>
    <n v="44.019900497512438"/>
    <n v="13.080389768574909"/>
  </r>
  <r>
    <n v="14"/>
    <x v="8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260191338790634"/>
    <n v="64.400000000000006"/>
    <n v="64.3"/>
    <n v="74.2"/>
    <s v=""/>
    <s v=""/>
    <s v=""/>
    <s v=""/>
  </r>
  <r>
    <n v="14"/>
    <x v="8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.5"/>
    <n v="78.426834481167504"/>
    <n v="80.62808253648717"/>
    <n v="85.767359107520676"/>
  </r>
  <r>
    <n v="16"/>
    <x v="9"/>
    <n v="29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038928225573997"/>
    <n v="58.671107727445758"/>
    <n v="49.632781084124176"/>
  </r>
  <r>
    <n v="4"/>
    <x v="0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5"/>
    <x v="1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6"/>
    <x v="2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045602605863195"/>
    <s v=""/>
    <s v=""/>
    <s v=""/>
    <s v=""/>
    <s v=""/>
    <s v=""/>
    <s v=""/>
    <s v=""/>
    <s v=""/>
    <s v=""/>
    <s v=""/>
    <s v=""/>
    <s v=""/>
  </r>
  <r>
    <n v="7"/>
    <x v="3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803278688524593"/>
    <s v=""/>
    <s v=""/>
    <s v=""/>
    <s v=""/>
    <n v="30"/>
    <s v=""/>
    <n v="48.2"/>
    <s v=""/>
    <s v=""/>
    <s v=""/>
    <s v=""/>
    <s v=""/>
    <s v=""/>
  </r>
  <r>
    <n v="8"/>
    <x v="4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704129018323187"/>
    <s v=""/>
    <s v=""/>
    <s v=""/>
    <n v="50.8"/>
    <n v="43.9"/>
    <n v="53.491603402949679"/>
    <n v="58.4"/>
    <n v="58"/>
    <n v="59.6"/>
    <n v="50.9"/>
    <n v="50.476898352752109"/>
    <n v="39.306513409961688"/>
    <n v="56.549697493517719"/>
  </r>
  <r>
    <n v="9"/>
    <x v="5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417924739473236"/>
    <s v=""/>
    <s v=""/>
    <s v=""/>
    <n v="45.7"/>
    <n v="39"/>
    <n v="52.519836895665307"/>
    <n v="46.800000000000004"/>
    <n v="53.3"/>
    <n v="58.8"/>
    <n v="53.8"/>
    <n v="61.694905730322802"/>
    <n v="54.262035155904954"/>
    <n v="47.454343434343436"/>
  </r>
  <r>
    <n v="10"/>
    <x v="6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363434492968175"/>
    <s v=""/>
    <s v=""/>
    <s v=""/>
    <n v="52.3"/>
    <n v="48.6"/>
    <n v="70.133149816483339"/>
    <n v="67.2"/>
    <n v="73.099999999999994"/>
    <n v="74.7"/>
    <n v="86"/>
    <n v="68.360309834566735"/>
    <n v="69.807888970051138"/>
    <n v="67.913862718707946"/>
  </r>
  <r>
    <n v="13"/>
    <x v="7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n v="14"/>
    <x v="8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7"/>
    <n v="58.4"/>
    <n v="56.590875931402174"/>
    <n v="56.5"/>
    <n v="79.900000000000006"/>
    <n v="70.3"/>
    <s v=""/>
    <s v=""/>
    <s v=""/>
    <s v=""/>
  </r>
  <r>
    <n v="14"/>
    <x v="8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.5"/>
    <n v="78.883165546515372"/>
    <n v="78.925324675324674"/>
    <n v="73.072432432432436"/>
  </r>
  <r>
    <n v="16"/>
    <x v="9"/>
    <n v="31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718359868111634"/>
    <s v=""/>
    <n v="57.961318051575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R113" firstHeaderRow="0" firstDataRow="1" firstDataCol="3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5"/>
        <item x="1"/>
        <item x="7"/>
        <item x="9"/>
        <item x="4"/>
        <item x="8"/>
        <item x="10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defaultSubtotal="0">
      <items count="20">
        <item x="7"/>
        <item x="0"/>
        <item x="1"/>
        <item x="2"/>
        <item x="15"/>
        <item x="16"/>
        <item x="8"/>
        <item x="3"/>
        <item x="9"/>
        <item x="17"/>
        <item x="4"/>
        <item x="10"/>
        <item x="19"/>
        <item x="18"/>
        <item x="11"/>
        <item x="12"/>
        <item x="13"/>
        <item x="1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3"/>
  </rowFields>
  <rowItems count="110">
    <i>
      <x/>
      <x/>
      <x v="2"/>
    </i>
    <i r="2">
      <x v="3"/>
    </i>
    <i r="2">
      <x v="7"/>
    </i>
    <i r="2">
      <x v="10"/>
    </i>
    <i r="2">
      <x v="18"/>
    </i>
    <i r="2">
      <x v="19"/>
    </i>
    <i r="1">
      <x v="2"/>
      <x v="6"/>
    </i>
    <i r="2">
      <x v="11"/>
    </i>
    <i r="2">
      <x v="14"/>
    </i>
    <i r="2">
      <x v="15"/>
    </i>
    <i r="1">
      <x v="3"/>
      <x v="5"/>
    </i>
    <i r="2">
      <x v="9"/>
    </i>
    <i r="2">
      <x v="13"/>
    </i>
    <i r="1">
      <x v="4"/>
      <x v="12"/>
    </i>
    <i>
      <x v="1"/>
      <x/>
      <x v="2"/>
    </i>
    <i r="2">
      <x v="3"/>
    </i>
    <i r="2">
      <x v="7"/>
    </i>
    <i r="2">
      <x v="18"/>
    </i>
    <i r="2">
      <x v="19"/>
    </i>
    <i r="1">
      <x v="1"/>
      <x/>
    </i>
    <i r="2">
      <x v="17"/>
    </i>
    <i r="1">
      <x v="2"/>
      <x v="6"/>
    </i>
    <i r="2"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2"/>
      <x/>
      <x v="7"/>
    </i>
    <i r="1">
      <x v="4"/>
      <x v="12"/>
    </i>
    <i>
      <x v="3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4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5"/>
      <x/>
      <x v="1"/>
    </i>
    <i r="2">
      <x v="2"/>
    </i>
    <i r="2">
      <x v="3"/>
    </i>
    <i r="2">
      <x v="7"/>
    </i>
    <i r="2">
      <x v="18"/>
    </i>
    <i r="1">
      <x v="1"/>
      <x/>
    </i>
    <i r="2">
      <x v="17"/>
    </i>
    <i r="1">
      <x v="2"/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6"/>
      <x/>
      <x v="2"/>
    </i>
    <i r="2">
      <x v="7"/>
    </i>
    <i r="2">
      <x v="18"/>
    </i>
    <i r="1">
      <x v="2"/>
      <x v="8"/>
    </i>
    <i r="1">
      <x v="3"/>
      <x v="13"/>
    </i>
    <i r="1">
      <x v="4"/>
      <x v="12"/>
    </i>
    <i>
      <x v="7"/>
      <x/>
      <x v="1"/>
    </i>
    <i r="2">
      <x v="2"/>
    </i>
    <i r="2">
      <x v="3"/>
    </i>
    <i r="2">
      <x v="7"/>
    </i>
    <i r="2">
      <x v="10"/>
    </i>
    <i r="2">
      <x v="18"/>
    </i>
    <i r="2">
      <x v="19"/>
    </i>
    <i r="1">
      <x v="1"/>
      <x/>
    </i>
    <i r="2">
      <x v="17"/>
    </i>
    <i r="1">
      <x v="2"/>
      <x v="8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8"/>
      <x/>
      <x v="2"/>
    </i>
    <i r="2">
      <x v="3"/>
    </i>
    <i r="2">
      <x v="7"/>
    </i>
    <i r="2">
      <x v="10"/>
    </i>
    <i r="2">
      <x v="18"/>
    </i>
    <i r="1">
      <x v="1"/>
      <x v="17"/>
    </i>
    <i r="1">
      <x v="2"/>
      <x v="8"/>
    </i>
    <i r="2">
      <x v="11"/>
    </i>
    <i r="2">
      <x v="16"/>
    </i>
    <i r="1">
      <x v="3"/>
      <x v="4"/>
    </i>
    <i r="2">
      <x v="13"/>
    </i>
    <i r="1">
      <x v="4"/>
      <x v="12"/>
    </i>
    <i>
      <x v="9"/>
      <x/>
      <x v="2"/>
    </i>
    <i r="2">
      <x v="3"/>
    </i>
    <i r="2">
      <x v="7"/>
    </i>
    <i r="2">
      <x v="10"/>
    </i>
    <i r="2">
      <x v="18"/>
    </i>
    <i r="1">
      <x v="3"/>
      <x v="13"/>
    </i>
    <i r="1">
      <x v="4"/>
      <x v="12"/>
    </i>
    <i>
      <x v="10"/>
      <x/>
      <x v="7"/>
    </i>
    <i r="2">
      <x v="18"/>
    </i>
    <i r="1">
      <x v="3"/>
      <x v="13"/>
    </i>
    <i r="1">
      <x v="4"/>
      <x v="12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Promedio de 2019-2020" fld="10" subtotal="average" baseField="7" baseItem="0"/>
    <dataField name="Promedio de 2018-2019" fld="11" subtotal="average" baseField="7" baseItem="0"/>
    <dataField name="Promedio de 2017-2018" fld="12" subtotal="average" baseField="7" baseItem="0"/>
    <dataField name="Promedio de 2016-2017" fld="13" subtotal="average" baseField="7" baseItem="0"/>
    <dataField name="Promedio de 2015-2016" fld="14" subtotal="average" baseField="7" baseItem="0"/>
    <dataField name="Promedio de 2014-2015" fld="15" subtotal="average" baseField="7" baseItem="0"/>
    <dataField name="Promedio de 2013-2014" fld="16" subtotal="average" baseField="7" baseItem="0"/>
    <dataField name="Promedio de 2012-2013" fld="17" subtotal="average" baseField="7" baseItem="0"/>
    <dataField name="Promedio de 2011-2012" fld="18" subtotal="average" baseField="7" baseItem="0"/>
    <dataField name="Promedio de 2010-2011" fld="19" subtotal="average" baseField="7" baseItem="0"/>
    <dataField name="Promedio de 2009-2010" fld="20" subtotal="average" baseField="7" baseItem="0"/>
    <dataField name="Promedio de 2008-2009" fld="21" subtotal="average" baseField="7" baseItem="0"/>
    <dataField name="Promedio de 2006-2007" fld="23" subtotal="average" baseField="7" baseItem="0"/>
    <dataField name="Promedio de 2007-2008" fld="22" subtotal="average" baseField="7" baseItem="0"/>
    <dataField name="Promedio de 2005-2006" fld="24" subtotal="average" baseField="7" baseItem="0"/>
  </dataFields>
  <formats count="1">
    <format dxfId="68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2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F107" firstHeaderRow="0" firstDataRow="1" firstDataCol="2"/>
  <pivotFields count="5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defaultSubtotal="0">
      <items count="10">
        <item x="5"/>
        <item x="4"/>
        <item x="0"/>
        <item x="6"/>
        <item x="8"/>
        <item x="3"/>
        <item x="7"/>
        <item x="9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104">
    <i>
      <x/>
      <x v="1"/>
    </i>
    <i r="1">
      <x v="5"/>
    </i>
    <i r="1">
      <x v="7"/>
    </i>
    <i>
      <x v="1"/>
      <x v="5"/>
    </i>
    <i r="1">
      <x v="7"/>
    </i>
    <i>
      <x v="3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>
      <x v="4"/>
      <x/>
    </i>
    <i r="1">
      <x v="1"/>
    </i>
    <i r="1">
      <x v="3"/>
    </i>
    <i r="1">
      <x v="4"/>
    </i>
    <i r="1">
      <x v="5"/>
    </i>
    <i r="1">
      <x v="7"/>
    </i>
    <i>
      <x v="5"/>
      <x/>
    </i>
    <i r="1">
      <x v="1"/>
    </i>
    <i r="1">
      <x v="3"/>
    </i>
    <i r="1">
      <x v="4"/>
    </i>
    <i r="1">
      <x v="5"/>
    </i>
    <i r="1">
      <x v="7"/>
    </i>
    <i r="1">
      <x v="8"/>
    </i>
    <i>
      <x v="8"/>
      <x v="1"/>
    </i>
    <i r="1">
      <x v="5"/>
    </i>
    <i r="1">
      <x v="7"/>
    </i>
    <i r="1">
      <x v="8"/>
    </i>
    <i>
      <x v="9"/>
      <x/>
    </i>
    <i r="1">
      <x v="1"/>
    </i>
    <i r="1">
      <x v="5"/>
    </i>
    <i r="1">
      <x v="7"/>
    </i>
    <i>
      <x v="10"/>
      <x/>
    </i>
    <i>
      <x v="12"/>
      <x/>
    </i>
    <i r="1">
      <x v="1"/>
    </i>
    <i>
      <x v="13"/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9"/>
    </i>
    <i>
      <x v="14"/>
      <x v="1"/>
    </i>
    <i r="1">
      <x v="5"/>
    </i>
    <i r="1">
      <x v="6"/>
    </i>
    <i r="1">
      <x v="7"/>
    </i>
    <i r="1">
      <x v="8"/>
    </i>
    <i>
      <x v="15"/>
      <x v="1"/>
    </i>
    <i r="1">
      <x v="5"/>
    </i>
    <i r="1">
      <x v="6"/>
    </i>
    <i r="1">
      <x v="7"/>
    </i>
    <i r="1">
      <x v="8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9"/>
      <x/>
    </i>
    <i r="1">
      <x v="1"/>
    </i>
    <i r="1">
      <x v="3"/>
    </i>
    <i r="1">
      <x v="4"/>
    </i>
    <i r="1">
      <x v="5"/>
    </i>
    <i r="1">
      <x v="7"/>
    </i>
    <i>
      <x v="20"/>
      <x/>
    </i>
    <i r="1">
      <x v="1"/>
    </i>
    <i r="1">
      <x v="5"/>
    </i>
    <i r="1">
      <x v="7"/>
    </i>
    <i>
      <x v="21"/>
      <x v="1"/>
    </i>
    <i r="1">
      <x v="5"/>
    </i>
    <i r="1">
      <x v="7"/>
    </i>
    <i r="1">
      <x v="8"/>
    </i>
    <i>
      <x v="22"/>
      <x v="1"/>
    </i>
    <i r="1">
      <x v="5"/>
    </i>
    <i r="1">
      <x v="7"/>
    </i>
    <i r="1">
      <x v="8"/>
    </i>
    <i>
      <x v="23"/>
      <x/>
    </i>
    <i r="1">
      <x v="1"/>
    </i>
    <i r="1">
      <x v="5"/>
    </i>
    <i r="1">
      <x v="6"/>
    </i>
    <i r="1">
      <x v="7"/>
    </i>
    <i r="1">
      <x v="8"/>
    </i>
    <i r="1">
      <x v="9"/>
    </i>
    <i>
      <x v="24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5"/>
      <x/>
    </i>
    <i r="1">
      <x v="1"/>
    </i>
    <i r="1">
      <x v="3"/>
    </i>
    <i r="1">
      <x v="4"/>
    </i>
    <i r="1">
      <x v="7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2016/17" fld="46" baseField="3" baseItem="1"/>
    <dataField name="Suma de 2017/18" fld="47" baseField="3" baseItem="1"/>
    <dataField name="Suma de 2018/19" fld="48" baseField="3" baseItem="1"/>
    <dataField name="Suma de 2019/20" fld="49" baseField="3" baseItem="1" numFmtId="165"/>
  </dataFields>
  <formats count="2">
    <format dxfId="6">
      <pivotArea outline="0" collapsedLevelsAreSubtotals="1" fieldPosition="0"/>
    </format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valueGreaterThan" evalOrder="-1" id="2" iMeasureFld="3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92">
  <autoFilter ref="A1:C11" xr:uid="{491903D7-1537-48D5-8234-801D1C88BB2F}"/>
  <tableColumns count="3">
    <tableColumn id="1" xr3:uid="{55CF56E3-27C4-4BA5-A2AD-35E02B34B1C4}" name="Cod_región" dataDxfId="91"/>
    <tableColumn id="2" xr3:uid="{62ECFE66-A02E-4DF6-900B-A827A776D975}" name="Región" dataDxfId="90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89">
  <autoFilter ref="A1:B6" xr:uid="{061BBFE4-0D38-448E-8CFA-A09FDC14A15A}"/>
  <tableColumns count="2">
    <tableColumn id="1" xr3:uid="{B05D46E7-BC62-42E8-BC01-A8493EFCA87B}" name="Id_producto" dataDxfId="88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87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86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85" tableBorderDxfId="84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83" tableBorderDxfId="82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81" tableBorderDxfId="80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79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78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77">
  <autoFilter ref="A2:B12" xr:uid="{E8C358C9-C232-4995-89C4-258171B3A892}"/>
  <tableColumns count="2">
    <tableColumn id="1" xr3:uid="{54A7C740-26CB-4CAE-B67C-179775545237}" name="Cod_región" dataDxfId="76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75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74"/>
    <tableColumn id="2" xr3:uid="{C40E387A-8B77-4269-94EE-F703E8B493C0}" name="Cultivo"/>
    <tableColumn id="3" xr3:uid="{90E110C6-DFB9-4C0F-A46F-8565CCC6B150}" name="Aux 2" dataDxfId="73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72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71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70">
  <autoFilter ref="K2:L7" xr:uid="{F5CED616-D9F7-4027-AA19-7A417C53CD43}"/>
  <tableColumns count="2">
    <tableColumn id="1" xr3:uid="{747200A5-DC8D-4EF7-9975-2C81E66D0849}" name="Id_producto" dataDxfId="69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286" tableType="queryTable" totalsRowShown="0">
  <autoFilter ref="A1:AX286" xr:uid="{75CF36F4-9107-4788-9EF1-B8D6696B47C1}"/>
  <sortState xmlns:xlrd2="http://schemas.microsoft.com/office/spreadsheetml/2017/richdata2" ref="A2:AX286">
    <sortCondition ref="C2:C286"/>
    <sortCondition ref="A2:A286"/>
  </sortState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66"/>
    <tableColumn id="50" xr3:uid="{052CBD93-F98C-4E07-8B37-821348E94F18}" uniqueName="50" name="Id_cultivo" queryTableFieldId="50"/>
    <tableColumn id="3" xr3:uid="{8B41B08E-4DCF-4ED5-ACB5-B3C1D9EC4F2B}" uniqueName="3" name="Cultivo" queryTableFieldId="3" dataDxfId="65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64"/>
    <tableColumn id="3" xr3:uid="{C3068E04-FB23-4E70-A879-E69A9AB862D6}" uniqueName="3" name="descripcion" queryTableFieldId="3"/>
    <tableColumn id="4" xr3:uid="{588A68F9-BF4D-48D8-8C7B-3A93C4902BC1}" uniqueName="4" name="auxiliar" queryTableFieldId="4" dataDxfId="63"/>
    <tableColumn id="5" xr3:uid="{5AB17CBE-107C-4A8E-A05D-81EE2520FE75}" uniqueName="5" name="parametro" queryTableFieldId="5" dataDxfId="62"/>
    <tableColumn id="6" xr3:uid="{C4EF5471-F86F-4750-917B-AEF2D9B80FEE}" uniqueName="6" name="Columna1" queryTableFieldId="6" dataDxfId="6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60"/>
    <tableColumn id="4" xr3:uid="{700B12AE-4E7C-4189-8E59-EF210F95B414}" uniqueName="4" name="auxiliar" queryTableFieldId="4" dataDxfId="59"/>
    <tableColumn id="5" xr3:uid="{0E332B85-18DA-4833-8E98-DF6283AB4B90}" uniqueName="5" name="fecha_inicio" queryTableFieldId="5" dataDxfId="58"/>
    <tableColumn id="6" xr3:uid="{10B55D18-C2D1-4845-934C-754F561CA644}" uniqueName="6" name="fecha_termino" queryTableFieldId="6" dataDxfId="57"/>
    <tableColumn id="7" xr3:uid="{C226911F-716F-43BC-973B-6B9F7FA4888F}" uniqueName="7" name="temporalidad" queryTableFieldId="7" dataDxfId="56"/>
    <tableColumn id="8" xr3:uid="{522A6B4E-5CA7-4D1D-84FF-E6CB70D37CB8}" uniqueName="8" name="Columna1" queryTableFieldId="8" dataDxfId="5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54"/>
    <tableColumn id="3" xr3:uid="{22D30F4E-D1B3-410D-B0CF-1FE8EAEC55F3}" uniqueName="3" name="descripcion" queryTableFieldId="3" dataDxfId="53"/>
    <tableColumn id="4" xr3:uid="{7F5D3703-2D9F-4923-BF91-40C0C2BE8218}" uniqueName="4" name="auxiliar" queryTableFieldId="4" dataDxfId="52"/>
    <tableColumn id="5" xr3:uid="{C30C6A65-A83C-47E0-AD38-2562BEE51B7A}" uniqueName="5" name="iso_pais" queryTableFieldId="5" dataDxfId="51"/>
    <tableColumn id="6" xr3:uid="{27EF0653-983E-49AA-8E69-760F58B44179}" uniqueName="6" name="nivel_administrativo" queryTableFieldId="6" dataDxfId="50"/>
    <tableColumn id="7" xr3:uid="{4F02F62A-55C5-4159-8E89-404E2CF21410}" uniqueName="7" name="territorio" queryTableFieldId="7" dataDxfId="49"/>
    <tableColumn id="8" xr3:uid="{BCAB60B8-01B7-49AC-AB7F-291CE5D9DE8D}" uniqueName="8" name="Columna1" queryTableFieldId="8" dataDxfId="4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4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46"/>
    <tableColumn id="3" xr3:uid="{2E7CB18B-5465-49F9-900E-3B2E3A41FB4F}" uniqueName="3" name="descripcion" queryTableFieldId="3" dataDxfId="45"/>
    <tableColumn id="4" xr3:uid="{25D3DE9F-C87A-4AF2-BDE2-3FC56D2627B3}" uniqueName="4" name="auxiliar" queryTableFieldId="4" dataDxfId="44"/>
    <tableColumn id="5" xr3:uid="{AC12715A-3FE3-4E96-B0D7-E45ACBB89D43}" uniqueName="5" name="unidad_medida" queryTableFieldId="5" dataDxfId="43"/>
    <tableColumn id="6" xr3:uid="{4BEA197A-7C33-4492-A455-FC45301EC0BF}" uniqueName="6" name="Columna1" queryTableFieldId="6" dataDxfId="4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41"/>
    <tableColumn id="3" xr3:uid="{C04954EC-2A46-4A43-8319-984A1D1BF128}" uniqueName="3" name="Id_sector" queryTableFieldId="3"/>
    <tableColumn id="4" xr3:uid="{5C49613E-FDD9-43DE-831A-D56F2CF35B63}" uniqueName="4" name="Sector" queryTableFieldId="4" dataDxfId="40"/>
    <tableColumn id="5" xr3:uid="{596B895B-5F57-4C12-B543-EA74266A45E0}" uniqueName="5" name="Id_producto" queryTableFieldId="5"/>
    <tableColumn id="6" xr3:uid="{1ED273DB-CA90-4F06-912E-D95794FFE70B}" uniqueName="6" name="Producto" queryTableFieldId="6" dataDxfId="3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38"/>
    <tableColumn id="10" xr3:uid="{E72E6041-9E60-4844-9ED5-EB57BDFCD652}" uniqueName="10" name="Descripcion" queryTableFieldId="10" dataDxfId="37"/>
    <tableColumn id="11" xr3:uid="{14856B92-ABC3-4324-8BB8-C89279A8E303}" uniqueName="11" name="Auxiliar" queryTableFieldId="11" dataDxfId="36"/>
    <tableColumn id="12" xr3:uid="{D09E5EFE-9958-4892-8E43-13F4D3B05AD2}" uniqueName="12" name="Carpeta GITHUB" queryTableFieldId="12" dataDxfId="35"/>
    <tableColumn id="13" xr3:uid="{1E079B8D-8C4B-4B91-871E-2327AB8BA954}" uniqueName="13" name="Codigo" queryTableFieldId="13" dataDxfId="34"/>
    <tableColumn id="14" xr3:uid="{5D561EA0-7117-47C6-963E-BD6DB7421AEF}" uniqueName="14" name="Columna1" queryTableFieldId="14" dataDxfId="33">
      <calculatedColumnFormula>+Categorias[[#This Row],[Id_producto]]</calculatedColumnFormula>
    </tableColumn>
    <tableColumn id="15" xr3:uid="{BE351E0A-7622-456B-B194-65FA48E5124E}" uniqueName="15" name="Columna2" queryTableFieldId="15" dataDxfId="3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31"/>
    <tableColumn id="2" xr3:uid="{477F9CF4-E7D2-4202-9E71-5E9AED7F97A3}" uniqueName="2" name="Responsable" queryTableFieldId="2" dataDxfId="3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opLeftCell="AA1" zoomScale="92" zoomScaleNormal="80" workbookViewId="0">
      <selection activeCell="AM14" sqref="AM14"/>
    </sheetView>
  </sheetViews>
  <sheetFormatPr baseColWidth="10" defaultColWidth="11.44140625" defaultRowHeight="14.4" x14ac:dyDescent="0.3"/>
  <cols>
    <col min="1" max="1" width="81.44140625" style="26" customWidth="1"/>
    <col min="2" max="2" width="47" style="26" customWidth="1"/>
    <col min="3" max="3" width="4.21875" style="26" customWidth="1"/>
    <col min="4" max="4" width="19" style="26" bestFit="1" customWidth="1"/>
    <col min="5" max="5" width="20.5546875" style="26" bestFit="1" customWidth="1"/>
    <col min="6" max="6" width="26.77734375" style="26" bestFit="1" customWidth="1"/>
    <col min="7" max="7" width="34.21875" style="26" bestFit="1" customWidth="1"/>
    <col min="8" max="8" width="12.21875" style="26" customWidth="1"/>
    <col min="9" max="9" width="11.77734375" style="26" customWidth="1"/>
    <col min="10" max="10" width="34.21875" bestFit="1" customWidth="1"/>
    <col min="11" max="11" width="52" bestFit="1" customWidth="1"/>
    <col min="12" max="12" width="48.44140625" bestFit="1" customWidth="1"/>
    <col min="13" max="13" width="74.21875" style="26" customWidth="1"/>
    <col min="14" max="14" width="12.21875" style="26" customWidth="1"/>
    <col min="15" max="15" width="10" style="26" customWidth="1"/>
    <col min="16" max="16" width="12.44140625" style="26" customWidth="1"/>
    <col min="17" max="17" width="14.21875" style="26" customWidth="1"/>
    <col min="18" max="18" width="11.21875" style="26" bestFit="1" customWidth="1"/>
    <col min="19" max="19" width="22.5546875" style="26" customWidth="1"/>
    <col min="20" max="20" width="56.21875" style="26" customWidth="1"/>
    <col min="21" max="21" width="16.5546875" style="26" customWidth="1"/>
    <col min="22" max="22" width="15.21875" style="26" customWidth="1"/>
    <col min="23" max="23" width="19.44140625" style="26" customWidth="1"/>
    <col min="24" max="24" width="7.44140625" style="26" bestFit="1" customWidth="1"/>
    <col min="25" max="25" width="11.44140625" style="26"/>
    <col min="26" max="26" width="83.21875" style="26" customWidth="1"/>
    <col min="27" max="27" width="11.44140625" style="26"/>
    <col min="28" max="28" width="6.21875" style="26" bestFit="1" customWidth="1"/>
    <col min="29" max="29" width="9.77734375" style="26" bestFit="1" customWidth="1"/>
    <col min="30" max="31" width="6.77734375" style="26" bestFit="1" customWidth="1"/>
    <col min="32" max="32" width="9.5546875" style="26" bestFit="1" customWidth="1"/>
    <col min="33" max="33" width="11.44140625" style="26" customWidth="1"/>
    <col min="34" max="36" width="12.5546875" style="26" customWidth="1"/>
    <col min="37" max="37" width="11.21875" style="26" customWidth="1"/>
    <col min="38" max="38" width="25.21875" style="26" customWidth="1"/>
    <col min="39" max="16384" width="11.44140625" style="26"/>
  </cols>
  <sheetData>
    <row r="1" spans="1:43" x14ac:dyDescent="0.3">
      <c r="J1" s="25"/>
      <c r="K1" s="25"/>
      <c r="L1" s="25"/>
      <c r="Q1" s="26">
        <v>100100000</v>
      </c>
    </row>
    <row r="2" spans="1:43" x14ac:dyDescent="0.3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">
      <c r="A3" s="26" t="s">
        <v>23862</v>
      </c>
      <c r="B3" s="26" t="s">
        <v>23865</v>
      </c>
      <c r="C3" s="26" t="s">
        <v>23861</v>
      </c>
      <c r="D3" s="26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27" t="s">
        <v>22430</v>
      </c>
      <c r="K3" s="27" t="s">
        <v>23871</v>
      </c>
      <c r="L3" s="27" t="s">
        <v>23872</v>
      </c>
      <c r="M3" s="28" t="s">
        <v>22193</v>
      </c>
      <c r="N3" s="29" t="s">
        <v>22180</v>
      </c>
      <c r="O3" s="29" t="s">
        <v>22181</v>
      </c>
      <c r="P3" s="29" t="s">
        <v>22179</v>
      </c>
      <c r="Q3" s="29" t="s">
        <v>22206</v>
      </c>
      <c r="R3" s="28" t="s">
        <v>22223</v>
      </c>
      <c r="S3" s="28" t="s">
        <v>22191</v>
      </c>
      <c r="T3" s="28" t="s">
        <v>22192</v>
      </c>
      <c r="U3" s="28" t="s">
        <v>22194</v>
      </c>
      <c r="V3" s="28" t="s">
        <v>22195</v>
      </c>
      <c r="W3" s="28" t="s">
        <v>22196</v>
      </c>
      <c r="X3" s="28" t="s">
        <v>22197</v>
      </c>
      <c r="Y3" s="28" t="s">
        <v>22198</v>
      </c>
      <c r="Z3" s="28" t="s">
        <v>22199</v>
      </c>
      <c r="AA3" s="28" t="s">
        <v>22200</v>
      </c>
      <c r="AB3" s="28" t="s">
        <v>22201</v>
      </c>
      <c r="AC3" s="28" t="s">
        <v>22202</v>
      </c>
      <c r="AD3" s="28" t="s">
        <v>22203</v>
      </c>
      <c r="AE3" s="28" t="s">
        <v>22204</v>
      </c>
      <c r="AF3" s="28" t="s">
        <v>22205</v>
      </c>
      <c r="AG3" s="29" t="s">
        <v>22207</v>
      </c>
      <c r="AH3" s="30" t="s">
        <v>22208</v>
      </c>
      <c r="AI3" s="29" t="s">
        <v>22209</v>
      </c>
      <c r="AJ3" s="29" t="s">
        <v>22210</v>
      </c>
      <c r="AK3" s="29" t="s">
        <v>22211</v>
      </c>
      <c r="AL3" s="28" t="s">
        <v>22212</v>
      </c>
      <c r="AM3" s="28" t="s">
        <v>22213</v>
      </c>
      <c r="AN3" s="28" t="s">
        <v>22214</v>
      </c>
      <c r="AO3" s="28" t="s">
        <v>22215</v>
      </c>
      <c r="AP3" s="29" t="s">
        <v>22216</v>
      </c>
      <c r="AQ3" s="29" t="s">
        <v>22217</v>
      </c>
    </row>
    <row r="4" spans="1:43" x14ac:dyDescent="0.3">
      <c r="A4" s="50" t="str">
        <f>+D4&amp;"|FILT:"&amp;E4&amp;"|MUEST:"&amp;G4&amp;"||"&amp;F4</f>
        <v>Gráfico 1|FILT:Región|MUEST:Producto||Rendimiento (qqm/ha) 2019-2020</v>
      </c>
      <c r="B4" s="26" t="s">
        <v>27286</v>
      </c>
      <c r="C4">
        <v>10</v>
      </c>
      <c r="D4" s="21" t="s">
        <v>22182</v>
      </c>
      <c r="E4" s="35" t="s">
        <v>518</v>
      </c>
      <c r="F4" s="35" t="s">
        <v>27284</v>
      </c>
      <c r="G4" s="35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31">
        <f>+IF($E4="PRODUCTO",VLOOKUP(J4,Categorias[[Producto]:[Columna1]],9,0)&amp;"000",IF($E4="CATEGORÍA",VLOOKUP(J4,Categorias[[Categoría]:[Columna2]],7,0),$Q$1))</f>
        <v>100100000</v>
      </c>
      <c r="R4" s="52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26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"&amp;O4&amp;"."</f>
        <v>Gráfico que muestra el Rendimiento (qqm/ha) 2019-2020 de cultivos de Coquimbo por Producto, entre los años 2019-2020. en quintales métricos por hectárea según datos recopilados de los catastros frutícolas efectuados por la ODEPA durante el Periodo 2019-2020.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32" t="s">
        <v>23868</v>
      </c>
      <c r="AM4" s="22" t="s">
        <v>25</v>
      </c>
      <c r="AN4" s="22" t="s">
        <v>25</v>
      </c>
      <c r="AO4" s="22" t="s">
        <v>25</v>
      </c>
      <c r="AP4" s="26">
        <f>VLOOKUP($AC4,Responsables[],3,0)</f>
        <v>7</v>
      </c>
      <c r="AQ4" s="33">
        <f>VLOOKUP($R4,unidad_medida[[#All],[nombre]:[Columna1]],5,0)</f>
        <v>72</v>
      </c>
    </row>
    <row r="5" spans="1:43" x14ac:dyDescent="0.3">
      <c r="A5" s="50" t="str">
        <f t="shared" ref="A5:A27" si="3">+D5&amp;"|FILT:"&amp;E5&amp;"|MUEST:"&amp;G5&amp;"||"&amp;F5</f>
        <v>Gráfico 2|FILT:Región|MUEST:Cultivo||Rendimiento (qqm/ha) 2019-2020</v>
      </c>
      <c r="B5" s="26" t="s">
        <v>27287</v>
      </c>
      <c r="C5">
        <v>10</v>
      </c>
      <c r="D5" s="21" t="s">
        <v>22183</v>
      </c>
      <c r="E5" s="35" t="s">
        <v>518</v>
      </c>
      <c r="F5" s="35" t="s">
        <v>27284</v>
      </c>
      <c r="G5" s="35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31">
        <f>+IF($E5="PRODUCTO",VLOOKUP(J5,Categorias[[Producto]:[Columna1]],9,0)&amp;"000",IF($E5="CATEGORÍA",VLOOKUP(J5,Categorias[[Categoría]:[Columna2]],7,0),$Q$1))</f>
        <v>100100000</v>
      </c>
      <c r="R5" s="52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26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27" si="9">"Gráfico que muestra el "&amp;T5&amp;" en "&amp;R5&amp;" según datos recopilados de los catastros frutícolas efectuados por la ODEPA durante el "&amp;O5&amp;"."</f>
        <v>Gráfico que muestra el Rendimiento (qqm/ha) 2019-2020 de cultivos de Coquimbo por Cultivo, entre los años 2019-2020. en quintales métricos por hectárea según datos recopilados de los catastros frutícolas efectuados por la ODEPA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26">
        <f>VLOOKUP($AC5,Responsables[],3,0)</f>
        <v>7</v>
      </c>
      <c r="AQ5" s="33">
        <f>VLOOKUP($R5,unidad_medida[[#All],[nombre]:[Columna1]],5,0)</f>
        <v>72</v>
      </c>
    </row>
    <row r="6" spans="1:43" x14ac:dyDescent="0.3">
      <c r="A6" s="50" t="str">
        <f t="shared" si="3"/>
        <v>Gráfico 3|FILT:Producto|MUEST:Región||Rendimiento (qqm/ha) 2019-2020</v>
      </c>
      <c r="B6" s="26" t="s">
        <v>27288</v>
      </c>
      <c r="C6">
        <v>5</v>
      </c>
      <c r="D6" s="21" t="s">
        <v>22184</v>
      </c>
      <c r="E6" s="36" t="s">
        <v>6346</v>
      </c>
      <c r="F6" s="35" t="s">
        <v>27284</v>
      </c>
      <c r="G6" s="36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31" t="str">
        <f>+IF($E6="PRODUCTO",VLOOKUP(J6,Categorias[[Producto]:[Columna1]],9,0)&amp;"000",IF($E6="CATEGORÍA",VLOOKUP(J6,Categorias[[Categoría]:[Columna2]],7,0),$Q$1))</f>
        <v>100110000</v>
      </c>
      <c r="R6" s="52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26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2019-2020.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26">
        <f>VLOOKUP($AC6,Responsables[],3,0)</f>
        <v>7</v>
      </c>
      <c r="AQ6" s="33">
        <f>VLOOKUP($R6,unidad_medida[[#All],[nombre]:[Columna1]],5,0)</f>
        <v>72</v>
      </c>
    </row>
    <row r="7" spans="1:43" x14ac:dyDescent="0.3">
      <c r="A7" s="50" t="str">
        <f t="shared" si="3"/>
        <v>Gráfico 4|FILT:Producto|MUEST:Cultivo||Rendimiento (qqm/ha) 2019-2020</v>
      </c>
      <c r="B7" s="26" t="s">
        <v>27289</v>
      </c>
      <c r="C7">
        <v>5</v>
      </c>
      <c r="D7" s="21" t="s">
        <v>22185</v>
      </c>
      <c r="E7" s="36" t="s">
        <v>6346</v>
      </c>
      <c r="F7" s="35" t="s">
        <v>27284</v>
      </c>
      <c r="G7" s="36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31" t="str">
        <f>+IF($E7="PRODUCTO",VLOOKUP(J7,Categorias[[Producto]:[Columna1]],9,0)&amp;"000",IF($E7="CATEGORÍA",VLOOKUP(J7,Categorias[[Categoría]:[Columna2]],7,0),$Q$1))</f>
        <v>100110000</v>
      </c>
      <c r="R7" s="52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26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26">
        <f>VLOOKUP($AC7,Responsables[],3,0)</f>
        <v>7</v>
      </c>
      <c r="AQ7" s="33">
        <f>VLOOKUP($R7,unidad_medida[[#All],[nombre]:[Columna1]],5,0)</f>
        <v>72</v>
      </c>
    </row>
    <row r="8" spans="1:43" x14ac:dyDescent="0.3">
      <c r="A8" s="50" t="str">
        <f t="shared" si="3"/>
        <v>Gráfico 5|FILT:Cultivo|MUEST:Región||Rendimiento (qqm/ha) 2019-2020</v>
      </c>
      <c r="B8" s="26" t="s">
        <v>27290</v>
      </c>
      <c r="C8">
        <v>20</v>
      </c>
      <c r="D8" s="21" t="s">
        <v>22186</v>
      </c>
      <c r="E8" s="37" t="s">
        <v>20364</v>
      </c>
      <c r="F8" s="35" t="s">
        <v>27284</v>
      </c>
      <c r="G8" s="37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31">
        <f>+IF($E8="PRODUCTO",VLOOKUP(J8,Categorias[[Producto]:[Columna1]],9,0)&amp;"000",IF($E8="CATEGORÍA",VLOOKUP(J8,Categorias[[Categoría]:[Columna2]],7,0),$Q$1))</f>
        <v>100100000</v>
      </c>
      <c r="R8" s="52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26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26">
        <f>VLOOKUP($AC8,Responsables[],3,0)</f>
        <v>7</v>
      </c>
      <c r="AQ8" s="33">
        <f>VLOOKUP($R8,unidad_medida[[#All],[nombre]:[Columna1]],5,0)</f>
        <v>72</v>
      </c>
    </row>
    <row r="9" spans="1:43" x14ac:dyDescent="0.3">
      <c r="A9" s="50" t="str">
        <f t="shared" si="3"/>
        <v>Gráfico 6|FILT:Nacional|MUEST:Región||Rendimiento (qqm/ha) 2019-2020</v>
      </c>
      <c r="B9" s="26" t="s">
        <v>27291</v>
      </c>
      <c r="C9" s="26">
        <v>1</v>
      </c>
      <c r="D9" s="21" t="s">
        <v>22187</v>
      </c>
      <c r="E9" s="38" t="s">
        <v>23869</v>
      </c>
      <c r="F9" s="35" t="s">
        <v>27284</v>
      </c>
      <c r="G9" s="38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31">
        <f>+IF($E9="PRODUCTO",VLOOKUP(J9,Categorias[[Producto]:[Columna1]],9,0)&amp;"000",IF($E9="CATEGORÍA",VLOOKUP(J9,Categorias[[Categoría]:[Columna2]],7,0),$Q$1))</f>
        <v>100100000</v>
      </c>
      <c r="R9" s="52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26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26">
        <f>VLOOKUP($AC9,Responsables[],3,0)</f>
        <v>7</v>
      </c>
      <c r="AQ9" s="33">
        <f>VLOOKUP($R9,unidad_medida[[#All],[nombre]:[Columna1]],5,0)</f>
        <v>72</v>
      </c>
    </row>
    <row r="10" spans="1:43" x14ac:dyDescent="0.3">
      <c r="A10" s="50" t="str">
        <f t="shared" si="3"/>
        <v>Gráfico 7|FILT:Nacional|MUEST:Producto||Rendimiento (qqm/ha) 2019-2020</v>
      </c>
      <c r="B10" s="26" t="s">
        <v>27292</v>
      </c>
      <c r="C10" s="26">
        <v>1</v>
      </c>
      <c r="D10" s="21" t="s">
        <v>22188</v>
      </c>
      <c r="E10" s="38" t="s">
        <v>23869</v>
      </c>
      <c r="F10" s="35" t="s">
        <v>27284</v>
      </c>
      <c r="G10" s="38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31">
        <f>+IF($E10="PRODUCTO",VLOOKUP(J10,Categorias[[Producto]:[Columna1]],9,0)&amp;"000",IF($E10="CATEGORÍA",VLOOKUP(J10,Categorias[[Categoría]:[Columna2]],7,0),$Q$1))</f>
        <v>100100000</v>
      </c>
      <c r="R10" s="52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26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26">
        <f>VLOOKUP($AC10,Responsables[],3,0)</f>
        <v>7</v>
      </c>
      <c r="AQ10" s="33">
        <f>VLOOKUP($R10,unidad_medida[[#All],[nombre]:[Columna1]],5,0)</f>
        <v>72</v>
      </c>
    </row>
    <row r="11" spans="1:43" x14ac:dyDescent="0.3">
      <c r="A11" s="50" t="str">
        <f t="shared" si="3"/>
        <v>Gráfico 8|FILT:Nacional|MUEST:Cultivo||Rendimiento (qqm/ha) 2019-2020</v>
      </c>
      <c r="B11" s="26" t="s">
        <v>27293</v>
      </c>
      <c r="C11" s="26">
        <v>1</v>
      </c>
      <c r="D11" s="21" t="s">
        <v>22189</v>
      </c>
      <c r="E11" s="38" t="s">
        <v>23869</v>
      </c>
      <c r="F11" s="35" t="s">
        <v>27284</v>
      </c>
      <c r="G11" s="38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31">
        <f>+IF($E11="PRODUCTO",VLOOKUP(J11,Categorias[[Producto]:[Columna1]],9,0)&amp;"000",IF($E11="CATEGORÍA",VLOOKUP(J11,Categorias[[Categoría]:[Columna2]],7,0),$Q$1))</f>
        <v>100100000</v>
      </c>
      <c r="R11" s="52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26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26">
        <f>VLOOKUP($AC11,Responsables[],3,0)</f>
        <v>7</v>
      </c>
      <c r="AQ11" s="33">
        <f>VLOOKUP($R11,unidad_medida[[#All],[nombre]:[Columna1]],5,0)</f>
        <v>72</v>
      </c>
    </row>
    <row r="12" spans="1:43" x14ac:dyDescent="0.3">
      <c r="A12" s="50" t="str">
        <f t="shared" si="3"/>
        <v>Informe Interactivo 1|FILT:Región|MUEST:Producto-Cultivo||Rendimiento (qqm/ha) 2019-2020</v>
      </c>
      <c r="B12" s="26" t="s">
        <v>28895</v>
      </c>
      <c r="C12">
        <v>10</v>
      </c>
      <c r="D12" s="21" t="s">
        <v>22834</v>
      </c>
      <c r="E12" s="35" t="s">
        <v>518</v>
      </c>
      <c r="F12" s="35" t="s">
        <v>27284</v>
      </c>
      <c r="G12" s="35" t="s">
        <v>27304</v>
      </c>
      <c r="H12"/>
      <c r="J12" s="25" t="s">
        <v>529</v>
      </c>
      <c r="K12" s="25" t="s">
        <v>28901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31">
        <f>+IF($E12="PRODUCTO",VLOOKUP(J12,Categorias[[Producto]:[Columna1]],9,0)&amp;"000",IF($E12="CATEGORÍA",VLOOKUP(J12,Categorias[[Categoría]:[Columna2]],7,0),$Q$1))</f>
        <v>100100000</v>
      </c>
      <c r="R12" s="52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53" t="str">
        <f t="shared" si="2"/>
        <v>https://analytics.zoho.com/open-view/2395394000006104903?ZOHO_CRITERIA=%22Trasposicion_4.11%22.%22Valor%22%3E0.99%20and%20%22Trasposicion_4.11%22.%22A%C3%B1o%22%20%3D%20'2019-2020'%20and%20%22Trasposicion_4.11%22.%22Cod_regi%C3%B3n%22%20%3D%204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2019-2020.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26">
        <f>VLOOKUP($AC12,Responsables[],3,0)</f>
        <v>7</v>
      </c>
      <c r="AQ12" s="33">
        <f>VLOOKUP($R12,unidad_medida[[#All],[nombre]:[Columna1]],5,0)</f>
        <v>72</v>
      </c>
    </row>
    <row r="13" spans="1:43" x14ac:dyDescent="0.3">
      <c r="A13" s="50" t="str">
        <f t="shared" si="3"/>
        <v>Informe Interactivo 2|FILT:Producto|MUEST:Región-Cultivo||Rendimiento (qqm/ha) 2019-2020</v>
      </c>
      <c r="B13" s="26" t="s">
        <v>28896</v>
      </c>
      <c r="C13">
        <v>5</v>
      </c>
      <c r="D13" s="21" t="s">
        <v>22835</v>
      </c>
      <c r="E13" s="36" t="s">
        <v>6346</v>
      </c>
      <c r="F13" s="35" t="s">
        <v>27284</v>
      </c>
      <c r="G13" s="36" t="s">
        <v>27305</v>
      </c>
      <c r="H13"/>
      <c r="J13" s="25" t="s">
        <v>8265</v>
      </c>
      <c r="K13" s="25" t="s">
        <v>28902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31" t="str">
        <f>+IF($E13="PRODUCTO",VLOOKUP(J13,Categorias[[Producto]:[Columna1]],9,0)&amp;"000",IF($E13="CATEGORÍA",VLOOKUP(J13,Categorias[[Categoría]:[Columna2]],7,0),$Q$1))</f>
        <v>100110000</v>
      </c>
      <c r="R13" s="52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53" t="str">
        <f t="shared" si="2"/>
        <v>https://analytics.zoho.com/open-view/2395394000006104926?ZOHO_CRITERIA=%22Trasposicion_4.11%22.%22Valor%22%3E0.99%20and%20%22Trasposicion_4.11%22.%22A%C3%B1o%22%20%3D%20'2019-2020'%20and%20%22Trasposicion_4.11%22.%22Id_producto%22%20%3D%20100110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2019-2020.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26">
        <f>VLOOKUP($AC13,Responsables[],3,0)</f>
        <v>7</v>
      </c>
      <c r="AQ13" s="33">
        <f>VLOOKUP($R13,unidad_medida[[#All],[nombre]:[Columna1]],5,0)</f>
        <v>72</v>
      </c>
    </row>
    <row r="14" spans="1:43" x14ac:dyDescent="0.3">
      <c r="A14" s="50" t="str">
        <f t="shared" si="3"/>
        <v>Reporte 360|FILT:Nacional|MUEST:Región-Producto-Cultivo||Rendimiento (qqm/ha) 2019-2020</v>
      </c>
      <c r="B14" s="26" t="s">
        <v>28897</v>
      </c>
      <c r="C14" s="26">
        <v>1</v>
      </c>
      <c r="D14" s="14" t="s">
        <v>23936</v>
      </c>
      <c r="E14" s="39" t="s">
        <v>23869</v>
      </c>
      <c r="F14" s="35" t="s">
        <v>27284</v>
      </c>
      <c r="G14" s="40" t="s">
        <v>27306</v>
      </c>
      <c r="H14"/>
      <c r="J14" s="25" t="s">
        <v>23870</v>
      </c>
      <c r="K14" s="25" t="s">
        <v>28905</v>
      </c>
      <c r="L14" s="25" t="str">
        <f>K14</f>
        <v xml:space="preserve">Rendimiento agrícola || Chile || 2019-2020 </v>
      </c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31">
        <f>+IF($E14="PRODUCTO",VLOOKUP(J14,Categorias[[Producto]:[Columna1]],9,0)&amp;"000",IF($E14="CATEGORÍA",VLOOKUP(J14,Categorias[[Categoría]:[Columna2]],7,0),$Q$1))</f>
        <v>100100000</v>
      </c>
      <c r="R14" s="52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53" t="str">
        <f t="shared" si="2"/>
        <v>https://analytics.zoho.com/open-view/2395394000006232341?ZOHO_CRITERIA=%22Trasposicion_4.11%22.%22Valor%22%3E0.99%20and%20%22Trasposicion_4.11%22.%22A%C3%B1o%22%20%3D%20'2019-2020'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2019-2020.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26">
        <f>VLOOKUP($AC14,Responsables[],3,0)</f>
        <v>7</v>
      </c>
      <c r="AQ14" s="33">
        <f>VLOOKUP($R14,unidad_medida[[#All],[nombre]:[Columna1]],5,0)</f>
        <v>72</v>
      </c>
    </row>
    <row r="15" spans="1:43" x14ac:dyDescent="0.3">
      <c r="A15" s="50" t="str">
        <f t="shared" si="3"/>
        <v>Gráfico 11|FILT:Región|MUEST:Producto||Rendimiento (qqm/ha) 1979-2020</v>
      </c>
      <c r="B15" s="26" t="s">
        <v>27294</v>
      </c>
      <c r="C15">
        <v>10</v>
      </c>
      <c r="D15" s="21" t="s">
        <v>27271</v>
      </c>
      <c r="E15" s="35" t="s">
        <v>518</v>
      </c>
      <c r="F15" s="35" t="s">
        <v>27285</v>
      </c>
      <c r="G15" s="35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27283</v>
      </c>
      <c r="P15" s="20" t="str">
        <f>+IF($F15="Rendimiento (qqm/ha)","Rendimiento",IF($F15="0","0","0"))</f>
        <v>0</v>
      </c>
      <c r="Q15" s="31">
        <f>+IF($E15="PRODUCTO",VLOOKUP(J15,Categorias[[Producto]:[Columna1]],9,0)&amp;"000",IF($E15="CATEGORÍA",VLOOKUP(J15,Categorias[[Categoría]:[Columna2]],7,0),$Q$1))</f>
        <v>100100000</v>
      </c>
      <c r="R15" s="52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2" si="32">+E15&amp;": "&amp;J15</f>
        <v>Región: Coquimbo</v>
      </c>
      <c r="V15" t="s">
        <v>23933</v>
      </c>
      <c r="W15" s="26" t="str">
        <f t="shared" ref="W15:W22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 t="shared" si="9"/>
        <v>Gráfico que muestra el Rendimiento (qqm/ha) 1979-2020 de cultivos de Coquimbo por Producto, entre los años 1979-2020. en quintales métricos por hectárea según datos recopilados de los catastros frutícolas efectuados por la ODEPA durante el Periodo 1979-2020.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26">
        <f>VLOOKUP($AC15,Responsables[],3,0)</f>
        <v>7</v>
      </c>
      <c r="AQ15" s="33">
        <f>VLOOKUP($R15,unidad_medida[[#All],[nombre]:[Columna1]],5,0)</f>
        <v>72</v>
      </c>
    </row>
    <row r="16" spans="1:43" x14ac:dyDescent="0.3">
      <c r="A16" s="50" t="str">
        <f t="shared" si="3"/>
        <v>Gráfico 12|FILT:Región|MUEST:Cultivo||Rendimiento (qqm/ha) 1979-2020</v>
      </c>
      <c r="B16" s="26" t="s">
        <v>27295</v>
      </c>
      <c r="C16">
        <v>10</v>
      </c>
      <c r="D16" s="21" t="s">
        <v>27272</v>
      </c>
      <c r="E16" s="35" t="s">
        <v>518</v>
      </c>
      <c r="F16" s="35" t="s">
        <v>27285</v>
      </c>
      <c r="G16" s="35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31">
        <f>+IF($E16="PRODUCTO",VLOOKUP(J16,Categorias[[Producto]:[Columna1]],9,0)&amp;"000",IF($E16="CATEGORÍA",VLOOKUP(J16,Categorias[[Categoría]:[Columna2]],7,0),$Q$1))</f>
        <v>100100000</v>
      </c>
      <c r="R16" s="52" t="s">
        <v>27233</v>
      </c>
      <c r="S16" s="19"/>
      <c r="T16" s="19" t="str">
        <f t="shared" ref="T16:T22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26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si="9"/>
        <v>Gráfico que muestra el Rendimiento (qqm/ha) 1979-2020 de cultivos de Coquimbo por Cultivo, entre los años 1979-2020. en quintales métricos por hectárea según datos recopilados de los catastros frutícolas efectuados por la ODEPA durante el Periodo 1979-2020.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26">
        <f>VLOOKUP($AC16,Responsables[],3,0)</f>
        <v>7</v>
      </c>
      <c r="AQ16" s="33">
        <f>VLOOKUP($R16,unidad_medida[[#All],[nombre]:[Columna1]],5,0)</f>
        <v>72</v>
      </c>
    </row>
    <row r="17" spans="1:43" x14ac:dyDescent="0.3">
      <c r="A17" s="50" t="str">
        <f t="shared" si="3"/>
        <v>Gráfico 13|FILT:Producto|MUEST:Región||Rendimiento (qqm/ha) 1979-2020</v>
      </c>
      <c r="B17" s="26" t="s">
        <v>27296</v>
      </c>
      <c r="C17">
        <v>5</v>
      </c>
      <c r="D17" s="21" t="s">
        <v>27273</v>
      </c>
      <c r="E17" s="36" t="s">
        <v>6346</v>
      </c>
      <c r="F17" s="35" t="s">
        <v>27285</v>
      </c>
      <c r="G17" s="36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31" t="str">
        <f>+IF($E17="PRODUCTO",VLOOKUP(J17,Categorias[[Producto]:[Columna1]],9,0)&amp;"000",IF($E17="CATEGORÍA",VLOOKUP(J17,Categorias[[Categoría]:[Columna2]],7,0),$Q$1))</f>
        <v>100110000</v>
      </c>
      <c r="R17" s="52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26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9"/>
        <v>Gráfico que muestra el Rendimiento (qqm/ha) 1979-2020 de cultivos de Legumbres por Región, entre los años 1979-2020. en quintales métricos por hectárea según datos recopilados de los catastros frutícolas efectuados por la ODEPA durante el Periodo 1979-2020.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26">
        <f>VLOOKUP($AC17,Responsables[],3,0)</f>
        <v>7</v>
      </c>
      <c r="AQ17" s="33">
        <f>VLOOKUP($R17,unidad_medida[[#All],[nombre]:[Columna1]],5,0)</f>
        <v>72</v>
      </c>
    </row>
    <row r="18" spans="1:43" x14ac:dyDescent="0.3">
      <c r="A18" s="50" t="str">
        <f t="shared" si="3"/>
        <v>Gráfico 14|FILT:Producto|MUEST:Cultivo||Rendimiento (qqm/ha) 1979-2020</v>
      </c>
      <c r="B18" s="26" t="s">
        <v>27297</v>
      </c>
      <c r="C18">
        <v>5</v>
      </c>
      <c r="D18" s="21" t="s">
        <v>27274</v>
      </c>
      <c r="E18" s="36" t="s">
        <v>6346</v>
      </c>
      <c r="F18" s="35" t="s">
        <v>27285</v>
      </c>
      <c r="G18" s="36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31" t="str">
        <f>+IF($E18="PRODUCTO",VLOOKUP(J18,Categorias[[Producto]:[Columna1]],9,0)&amp;"000",IF($E18="CATEGORÍA",VLOOKUP(J18,Categorias[[Categoría]:[Columna2]],7,0),$Q$1))</f>
        <v>100110000</v>
      </c>
      <c r="R18" s="52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26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9"/>
        <v>Gráfico que muestra el Rendimiento (qqm/ha) 1979-2020 de cultivos de Legumbres por Cultivo, entre los años 1979-2020. en quintales métricos por hectárea según datos recopilados de los catastros frutícolas efectuados por la ODEPA durante el Periodo 1979-2020.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8:AO22" si="36">+AN17</f>
        <v>No Aplica</v>
      </c>
      <c r="AO18" s="22" t="str">
        <f t="shared" si="36"/>
        <v>No Aplica</v>
      </c>
      <c r="AP18" s="26">
        <f>VLOOKUP($AC18,Responsables[],3,0)</f>
        <v>7</v>
      </c>
      <c r="AQ18" s="33">
        <f>VLOOKUP($R18,unidad_medida[[#All],[nombre]:[Columna1]],5,0)</f>
        <v>72</v>
      </c>
    </row>
    <row r="19" spans="1:43" x14ac:dyDescent="0.3">
      <c r="A19" s="50" t="str">
        <f t="shared" si="3"/>
        <v>Gráfico 15|FILT:Cultivo|MUEST:Región||Rendimiento (qqm/ha) 1979-2020</v>
      </c>
      <c r="B19" s="26" t="s">
        <v>27298</v>
      </c>
      <c r="C19">
        <v>20</v>
      </c>
      <c r="D19" s="21" t="s">
        <v>27275</v>
      </c>
      <c r="E19" s="37" t="s">
        <v>20364</v>
      </c>
      <c r="F19" s="35" t="s">
        <v>27285</v>
      </c>
      <c r="G19" s="37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31">
        <f>+IF($E19="PRODUCTO",VLOOKUP(J19,Categorias[[Producto]:[Columna1]],9,0)&amp;"000",IF($E19="CATEGORÍA",VLOOKUP(J19,Categorias[[Categoría]:[Columna2]],7,0),$Q$1))</f>
        <v>100100000</v>
      </c>
      <c r="R19" s="52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26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9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1979-2020.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26">
        <f>VLOOKUP($AC19,Responsables[],3,0)</f>
        <v>7</v>
      </c>
      <c r="AQ19" s="33">
        <f>VLOOKUP($R19,unidad_medida[[#All],[nombre]:[Columna1]],5,0)</f>
        <v>72</v>
      </c>
    </row>
    <row r="20" spans="1:43" x14ac:dyDescent="0.3">
      <c r="A20" s="50" t="str">
        <f t="shared" si="3"/>
        <v>Gráfico 16|FILT:Nacional|MUEST:Región||Rendimiento (qqm/ha) 1979-2020</v>
      </c>
      <c r="B20" s="26" t="s">
        <v>27299</v>
      </c>
      <c r="C20" s="26">
        <v>1</v>
      </c>
      <c r="D20" s="21" t="s">
        <v>27276</v>
      </c>
      <c r="E20" s="38" t="s">
        <v>23869</v>
      </c>
      <c r="F20" s="35" t="s">
        <v>27285</v>
      </c>
      <c r="G20" s="38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31">
        <f>+IF($E20="PRODUCTO",VLOOKUP(J20,Categorias[[Producto]:[Columna1]],9,0)&amp;"000",IF($E20="CATEGORÍA",VLOOKUP(J20,Categorias[[Categoría]:[Columna2]],7,0),$Q$1))</f>
        <v>100100000</v>
      </c>
      <c r="R20" s="52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26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9"/>
        <v>Gráfico que muestra el Rendimiento (qqm/ha) 1979-2020 de cultivos por Región, entre los años 1979-2020. en quintales métricos por hectárea según datos recopilados de los catastros frutícolas efectuados por la ODEPA durante el Periodo 1979-2020.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6"/>
        <v>No Aplica</v>
      </c>
      <c r="AO20" s="22" t="str">
        <f t="shared" si="36"/>
        <v>No Aplica</v>
      </c>
      <c r="AP20" s="26">
        <f>VLOOKUP($AC20,Responsables[],3,0)</f>
        <v>7</v>
      </c>
      <c r="AQ20" s="33">
        <f>VLOOKUP($R20,unidad_medida[[#All],[nombre]:[Columna1]],5,0)</f>
        <v>72</v>
      </c>
    </row>
    <row r="21" spans="1:43" x14ac:dyDescent="0.3">
      <c r="A21" s="50" t="str">
        <f t="shared" si="3"/>
        <v>Gráfico 17|FILT:Nacional|MUEST:Producto||Rendimiento (qqm/ha) 1979-2020</v>
      </c>
      <c r="B21" s="26" t="s">
        <v>27300</v>
      </c>
      <c r="C21" s="26">
        <v>1</v>
      </c>
      <c r="D21" s="21" t="s">
        <v>27277</v>
      </c>
      <c r="E21" s="38" t="s">
        <v>23869</v>
      </c>
      <c r="F21" s="35" t="s">
        <v>27285</v>
      </c>
      <c r="G21" s="38" t="s">
        <v>6346</v>
      </c>
      <c r="H21"/>
      <c r="J21" s="14" t="str">
        <f t="shared" ref="J21" si="37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31">
        <f>+IF($E21="PRODUCTO",VLOOKUP(J21,Categorias[[Producto]:[Columna1]],9,0)&amp;"000",IF($E21="CATEGORÍA",VLOOKUP(J21,Categorias[[Categoría]:[Columna2]],7,0),$Q$1))</f>
        <v>100100000</v>
      </c>
      <c r="R21" s="52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26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9"/>
        <v>Gráfico que muestra el Rendimiento (qqm/ha) 1979-2020 de cultivos por Producto, entre los años 1979-2020. en quintales métricos por hectárea según datos recopilados de los catastros frutícolas efectuados por la ODEPA durante el Periodo 1979-2020.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26">
        <f>VLOOKUP($AC21,Responsables[],3,0)</f>
        <v>7</v>
      </c>
      <c r="AQ21" s="33">
        <f>VLOOKUP($R21,unidad_medida[[#All],[nombre]:[Columna1]],5,0)</f>
        <v>72</v>
      </c>
    </row>
    <row r="22" spans="1:43" x14ac:dyDescent="0.3">
      <c r="A22" s="50" t="str">
        <f t="shared" si="3"/>
        <v>Gráfico 18|FILT:Nacional|MUEST:Cultivo||Rendimiento (qqm/ha) 1979-2020</v>
      </c>
      <c r="B22" s="26" t="s">
        <v>27301</v>
      </c>
      <c r="C22" s="26">
        <v>1</v>
      </c>
      <c r="D22" s="21" t="s">
        <v>27278</v>
      </c>
      <c r="E22" s="38" t="s">
        <v>23869</v>
      </c>
      <c r="F22" s="35" t="s">
        <v>27285</v>
      </c>
      <c r="G22" s="38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31">
        <f>+IF($E22="PRODUCTO",VLOOKUP(J22,Categorias[[Producto]:[Columna1]],9,0)&amp;"000",IF($E22="CATEGORÍA",VLOOKUP(J22,Categorias[[Categoría]:[Columna2]],7,0),$Q$1))</f>
        <v>100100000</v>
      </c>
      <c r="R22" s="52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26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9"/>
        <v>Gráfico que muestra el Rendimiento (qqm/ha) 1979-2020 de cultivos por Cultivo, entre los años 1979-2020. en quintales métricos por hectárea según datos recopilados de los catastros frutícolas efectuados por la ODEPA durante el Periodo 1979-2020.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6"/>
        <v>ODEPA</v>
      </c>
      <c r="AM22" s="22" t="str">
        <f t="shared" si="20"/>
        <v>No Aplica</v>
      </c>
      <c r="AN22" s="22" t="str">
        <f t="shared" si="36"/>
        <v>No Aplica</v>
      </c>
      <c r="AO22" s="22" t="str">
        <f t="shared" si="36"/>
        <v>No Aplica</v>
      </c>
      <c r="AP22" s="26">
        <f>VLOOKUP($AC22,Responsables[],3,0)</f>
        <v>7</v>
      </c>
      <c r="AQ22" s="33">
        <f>VLOOKUP($R22,unidad_medida[[#All],[nombre]:[Columna1]],5,0)</f>
        <v>72</v>
      </c>
    </row>
    <row r="23" spans="1:43" x14ac:dyDescent="0.3">
      <c r="A23" s="50" t="str">
        <f t="shared" si="3"/>
        <v>Gráfico 19|FILT:Producto|MUEST:Nacional||Rendimiento (qqm/ha) 1979-2020</v>
      </c>
      <c r="B23" s="26" t="s">
        <v>27302</v>
      </c>
      <c r="D23" s="21" t="s">
        <v>27279</v>
      </c>
      <c r="E23" s="38" t="s">
        <v>6346</v>
      </c>
      <c r="F23" s="35" t="s">
        <v>27285</v>
      </c>
      <c r="G23" s="38" t="s">
        <v>23869</v>
      </c>
      <c r="H23"/>
      <c r="J23" s="25" t="s">
        <v>8265</v>
      </c>
      <c r="K23" s="25"/>
      <c r="L23" s="25"/>
      <c r="M23" s="19" t="str">
        <f t="shared" ref="M23:M24" si="38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31" t="str">
        <f>+IF($E23="PRODUCTO",VLOOKUP(J23,Categorias[[Producto]:[Columna1]],9,0)&amp;"000",IF($E23="CATEGORÍA",VLOOKUP(J23,Categorias[[Categoría]:[Columna2]],7,0),$Q$1))</f>
        <v>100110000</v>
      </c>
      <c r="R23" s="52" t="s">
        <v>27233</v>
      </c>
      <c r="S23" s="19"/>
      <c r="T23" s="19" t="str">
        <f t="shared" ref="T23:T27" si="39">M23</f>
        <v>Rendimiento (qqm/ha) 1979-2020 de cultivos por Nacional, entre los años 1979-2020.</v>
      </c>
      <c r="U23" s="19" t="str">
        <f t="shared" ref="U23:U27" si="40">+E23&amp;": "&amp;J23</f>
        <v>Producto: Legumbres</v>
      </c>
      <c r="V23" t="s">
        <v>23933</v>
      </c>
      <c r="W23" s="26" t="str">
        <f t="shared" ref="W23:W27" si="41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2">+AL22</f>
        <v>ODEPA</v>
      </c>
      <c r="AM23" s="22" t="str">
        <f t="shared" si="20"/>
        <v>No Aplica</v>
      </c>
      <c r="AN23" s="22" t="str">
        <f t="shared" si="42"/>
        <v>No Aplica</v>
      </c>
      <c r="AO23" s="22" t="str">
        <f t="shared" si="42"/>
        <v>No Aplica</v>
      </c>
      <c r="AP23" s="26">
        <f>VLOOKUP($AC23,Responsables[],3,0)</f>
        <v>7</v>
      </c>
      <c r="AQ23" s="33">
        <f>VLOOKUP($R23,unidad_medida[[#All],[nombre]:[Columna1]],5,0)</f>
        <v>72</v>
      </c>
    </row>
    <row r="24" spans="1:43" x14ac:dyDescent="0.3">
      <c r="A24" s="50" t="str">
        <f t="shared" si="3"/>
        <v>Gráfico 20|FILT:Cultivo|MUEST:Nacional||Rendimiento (qqm/ha) 1979-2020</v>
      </c>
      <c r="B24" s="26" t="s">
        <v>27303</v>
      </c>
      <c r="D24" s="21" t="s">
        <v>27280</v>
      </c>
      <c r="E24" s="38" t="s">
        <v>20364</v>
      </c>
      <c r="F24" s="35" t="s">
        <v>27285</v>
      </c>
      <c r="G24" s="38" t="s">
        <v>23869</v>
      </c>
      <c r="H24"/>
      <c r="J24" s="14" t="s">
        <v>23873</v>
      </c>
      <c r="K24" s="25"/>
      <c r="L24" s="25"/>
      <c r="M24" s="19" t="str">
        <f t="shared" si="38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31">
        <f>+IF($E24="PRODUCTO",VLOOKUP(J24,Categorias[[Producto]:[Columna1]],9,0)&amp;"000",IF($E24="CATEGORÍA",VLOOKUP(J24,Categorias[[Categoría]:[Columna2]],7,0),$Q$1))</f>
        <v>100100000</v>
      </c>
      <c r="R24" s="52" t="s">
        <v>27233</v>
      </c>
      <c r="S24" s="19"/>
      <c r="T24" s="19" t="str">
        <f t="shared" si="39"/>
        <v>Rendimiento (qqm/ha) 1979-2020 de cultivos por Nacional, entre los años 1979-2020.</v>
      </c>
      <c r="U24" s="19" t="str">
        <f t="shared" si="40"/>
        <v>Cultivo: Achicoria industrial</v>
      </c>
      <c r="V24" t="s">
        <v>23933</v>
      </c>
      <c r="W24" s="26" t="str">
        <f t="shared" si="41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3">+AL23</f>
        <v>ODEPA</v>
      </c>
      <c r="AM24" s="22" t="str">
        <f t="shared" si="20"/>
        <v>No Aplica</v>
      </c>
      <c r="AN24" s="22" t="str">
        <f t="shared" si="43"/>
        <v>No Aplica</v>
      </c>
      <c r="AO24" s="22" t="str">
        <f t="shared" si="43"/>
        <v>No Aplica</v>
      </c>
      <c r="AP24" s="26">
        <f>VLOOKUP($AC24,Responsables[],3,0)</f>
        <v>7</v>
      </c>
      <c r="AQ24" s="33">
        <f>VLOOKUP($R24,unidad_medida[[#All],[nombre]:[Columna1]],5,0)</f>
        <v>72</v>
      </c>
    </row>
    <row r="25" spans="1:43" x14ac:dyDescent="0.3">
      <c r="A25" s="50" t="str">
        <f t="shared" si="3"/>
        <v>Informe Interactivo 3|FILT:Región|MUEST:Producto-Cultivo||Rendimiento (qqm/ha) 1979-2020</v>
      </c>
      <c r="B25" s="26" t="s">
        <v>28898</v>
      </c>
      <c r="C25">
        <v>10</v>
      </c>
      <c r="D25" s="21" t="s">
        <v>27281</v>
      </c>
      <c r="E25" s="35" t="s">
        <v>518</v>
      </c>
      <c r="F25" s="35" t="s">
        <v>27285</v>
      </c>
      <c r="G25" s="35" t="s">
        <v>27304</v>
      </c>
      <c r="H25"/>
      <c r="J25" s="25" t="s">
        <v>529</v>
      </c>
      <c r="K25" s="25" t="s">
        <v>28903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31">
        <f>+IF($E25="PRODUCTO",VLOOKUP(J25,Categorias[[Producto]:[Columna1]],9,0)&amp;"000",IF($E25="CATEGORÍA",VLOOKUP(J25,Categorias[[Categoría]:[Columna2]],7,0),$Q$1))</f>
        <v>100100000</v>
      </c>
      <c r="R25" s="52" t="s">
        <v>27233</v>
      </c>
      <c r="S25" s="19"/>
      <c r="T25" s="19" t="str">
        <f t="shared" si="39"/>
        <v>Rendimiento (qqm/ha) 1979-2020 de cultivos de Coquimbo por Producto-Cultivo, entre los años 1979-2020.</v>
      </c>
      <c r="U25" s="19" t="str">
        <f t="shared" si="40"/>
        <v>Región: Coquimbo</v>
      </c>
      <c r="V25" t="s">
        <v>23933</v>
      </c>
      <c r="W25" s="53" t="str">
        <f t="shared" si="41"/>
        <v>https://analytics.zoho.com/open-view/2395394000006104949?ZOHO_CRITERIA=%22Trasposicion_4.11%22.%22Valor%22%3E0.99%20and%20%22Trasposicion_4.11%22.%22Cod_regi%C3%B3n%22%20%3D%204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9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1979-2020.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4">+AL24</f>
        <v>ODEPA</v>
      </c>
      <c r="AM25" s="22" t="str">
        <f t="shared" si="20"/>
        <v>No Aplica</v>
      </c>
      <c r="AN25" s="22" t="str">
        <f t="shared" si="44"/>
        <v>No Aplica</v>
      </c>
      <c r="AO25" s="22" t="str">
        <f t="shared" si="44"/>
        <v>No Aplica</v>
      </c>
      <c r="AP25" s="26">
        <f>VLOOKUP($AC25,Responsables[],3,0)</f>
        <v>7</v>
      </c>
      <c r="AQ25" s="33">
        <f>VLOOKUP($R25,unidad_medida[[#All],[nombre]:[Columna1]],5,0)</f>
        <v>72</v>
      </c>
    </row>
    <row r="26" spans="1:43" x14ac:dyDescent="0.3">
      <c r="A26" s="50" t="str">
        <f t="shared" si="3"/>
        <v>Informe Interactivo 4|FILT:Producto|MUEST:Región-Cultivo||Rendimiento (qqm/ha) 1979-2020</v>
      </c>
      <c r="B26" s="26" t="s">
        <v>28899</v>
      </c>
      <c r="C26">
        <v>5</v>
      </c>
      <c r="D26" s="21" t="s">
        <v>27282</v>
      </c>
      <c r="E26" s="36" t="s">
        <v>6346</v>
      </c>
      <c r="F26" s="35" t="s">
        <v>27285</v>
      </c>
      <c r="G26" s="36" t="s">
        <v>27305</v>
      </c>
      <c r="H26"/>
      <c r="J26" s="25" t="s">
        <v>8265</v>
      </c>
      <c r="K26" s="25" t="s">
        <v>28904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31" t="str">
        <f>+IF($E26="PRODUCTO",VLOOKUP(J26,Categorias[[Producto]:[Columna1]],9,0)&amp;"000",IF($E26="CATEGORÍA",VLOOKUP(J26,Categorias[[Categoría]:[Columna2]],7,0),$Q$1))</f>
        <v>100110000</v>
      </c>
      <c r="R26" s="52" t="s">
        <v>27233</v>
      </c>
      <c r="S26" s="19"/>
      <c r="T26" s="19" t="str">
        <f t="shared" si="39"/>
        <v>Rendimiento (qqm/ha) 1979-2020 de cultivos de Legumbres por Región-Cultivo, entre los años 1979-2020.</v>
      </c>
      <c r="U26" s="19" t="str">
        <f t="shared" si="40"/>
        <v>Producto: Legumbres</v>
      </c>
      <c r="V26" t="s">
        <v>23933</v>
      </c>
      <c r="W26" s="53" t="str">
        <f t="shared" si="41"/>
        <v>https://analytics.zoho.com/open-view/2395394000006104972?ZOHO_CRITERIA=%22Trasposicion_4.11%22.%22Valor%22%3E0.99%20and%20%22Trasposicion_4.11%22.%22Id_producto%22%20%3D%20100110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9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1979-2020.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5">+AL25</f>
        <v>ODEPA</v>
      </c>
      <c r="AM26" s="22" t="str">
        <f t="shared" si="20"/>
        <v>No Aplica</v>
      </c>
      <c r="AN26" s="22" t="str">
        <f t="shared" si="45"/>
        <v>No Aplica</v>
      </c>
      <c r="AO26" s="22" t="str">
        <f t="shared" si="45"/>
        <v>No Aplica</v>
      </c>
      <c r="AP26" s="26">
        <f>VLOOKUP($AC26,Responsables[],3,0)</f>
        <v>7</v>
      </c>
      <c r="AQ26" s="33">
        <f>VLOOKUP($R26,unidad_medida[[#All],[nombre]:[Columna1]],5,0)</f>
        <v>72</v>
      </c>
    </row>
    <row r="27" spans="1:43" x14ac:dyDescent="0.3">
      <c r="A27" s="50" t="str">
        <f t="shared" si="3"/>
        <v>Reporte 360|FILT:Nacional|MUEST:Región-Producto-Cultivo||Rendimiento (qqm/ha) 1979-2020</v>
      </c>
      <c r="B27" s="26" t="s">
        <v>28900</v>
      </c>
      <c r="C27" s="26">
        <v>1</v>
      </c>
      <c r="D27" s="14" t="s">
        <v>23936</v>
      </c>
      <c r="E27" s="39" t="s">
        <v>23869</v>
      </c>
      <c r="F27" s="35" t="s">
        <v>27285</v>
      </c>
      <c r="G27" s="40" t="s">
        <v>27306</v>
      </c>
      <c r="H27"/>
      <c r="J27" s="25" t="s">
        <v>23870</v>
      </c>
      <c r="K27" s="25" t="s">
        <v>28906</v>
      </c>
      <c r="L27" s="25" t="str">
        <f>K27</f>
        <v xml:space="preserve">Rendimiento agrícola || Chile || 1979-2020 </v>
      </c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31">
        <f>+IF($E27="PRODUCTO",VLOOKUP(J27,Categorias[[Producto]:[Columna1]],9,0)&amp;"000",IF($E27="CATEGORÍA",VLOOKUP(J27,Categorias[[Categoría]:[Columna2]],7,0),$Q$1))</f>
        <v>100100000</v>
      </c>
      <c r="R27" s="52" t="s">
        <v>27233</v>
      </c>
      <c r="S27" s="19"/>
      <c r="T27" s="19" t="str">
        <f t="shared" si="39"/>
        <v>Rendimiento (qqm/ha) 1979-2020 de cultivos en Chile, entre los años 1979-2020.</v>
      </c>
      <c r="U27" s="19" t="str">
        <f t="shared" si="40"/>
        <v>Nacional: Total</v>
      </c>
      <c r="V27" t="s">
        <v>23933</v>
      </c>
      <c r="W27" s="53" t="str">
        <f t="shared" si="41"/>
        <v>https://analytics.zoho.com/open-view/2395394000006228529?ZOHO_CRITERIA=%22Trasposicion_4.11%22.%22Valor%22%3E0.99</v>
      </c>
      <c r="X27" s="21" t="str">
        <f t="shared" si="12"/>
        <v>CHL</v>
      </c>
      <c r="Y27" s="21" t="str">
        <f t="shared" si="8"/>
        <v>Nacional</v>
      </c>
      <c r="Z27" t="str">
        <f t="shared" si="9"/>
        <v>Gráfico que muestra el Rendimiento (qqm/ha) 1979-2020 de cultivos en Chile, entre los años 1979-2020. en quintales métricos por hectárea según datos recopilados de los catastros frutícolas efectuados por la ODEPA durante el Periodo 1979-2020.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6">+AL26</f>
        <v>ODEPA</v>
      </c>
      <c r="AM27" s="22" t="str">
        <f t="shared" si="20"/>
        <v>No Aplica</v>
      </c>
      <c r="AN27" s="22" t="str">
        <f t="shared" si="46"/>
        <v>No Aplica</v>
      </c>
      <c r="AO27" s="22" t="str">
        <f t="shared" si="46"/>
        <v>No Aplica</v>
      </c>
      <c r="AP27" s="26">
        <f>VLOOKUP($AC27,Responsables[],3,0)</f>
        <v>7</v>
      </c>
      <c r="AQ27" s="33">
        <f>VLOOKUP($R27,unidad_medida[[#All],[nombre]:[Columna1]],5,0)</f>
        <v>72</v>
      </c>
    </row>
    <row r="28" spans="1:43" x14ac:dyDescent="0.3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3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3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3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3">
      <c r="Y45" s="21"/>
    </row>
  </sheetData>
  <phoneticPr fontId="8" type="noConversion"/>
  <conditionalFormatting sqref="S13 T5:T14 U4:U27 T16:T27 AL5:AL27 N4:R27">
    <cfRule type="expression" dxfId="980" priority="13543">
      <formula>$Z4="Reporte 2"</formula>
    </cfRule>
    <cfRule type="expression" dxfId="979" priority="13544">
      <formula>$Z4="Reporte 1"</formula>
    </cfRule>
    <cfRule type="expression" dxfId="978" priority="13545">
      <formula>$Z4="Informe 10"</formula>
    </cfRule>
    <cfRule type="expression" dxfId="977" priority="13546">
      <formula>$Z4="Informe 9"</formula>
    </cfRule>
    <cfRule type="expression" dxfId="976" priority="13547">
      <formula>$Z4="Informe 8"</formula>
    </cfRule>
    <cfRule type="expression" dxfId="975" priority="13548">
      <formula>$Z4="Informe 7"</formula>
    </cfRule>
    <cfRule type="expression" dxfId="974" priority="13549">
      <formula>$Z4="Informe 6"</formula>
    </cfRule>
    <cfRule type="expression" dxfId="973" priority="13550">
      <formula>$Z4="Informe 5"</formula>
    </cfRule>
    <cfRule type="expression" dxfId="972" priority="13551">
      <formula>$Z4="Informe 4"</formula>
    </cfRule>
    <cfRule type="expression" dxfId="971" priority="13552">
      <formula>$Z4="Informe 3"</formula>
    </cfRule>
    <cfRule type="expression" dxfId="970" priority="13553">
      <formula>$Z4="Informe 2"</formula>
    </cfRule>
    <cfRule type="expression" dxfId="969" priority="13554">
      <formula>$Z4="Informe 1"</formula>
    </cfRule>
    <cfRule type="expression" dxfId="968" priority="13555">
      <formula>$Z4="Gráfico 10"</formula>
    </cfRule>
    <cfRule type="expression" dxfId="967" priority="13556">
      <formula>$Z4="Gráfico 25"</formula>
    </cfRule>
    <cfRule type="expression" dxfId="966" priority="13557">
      <formula>$Z4="Gráfico 24"</formula>
    </cfRule>
    <cfRule type="expression" dxfId="965" priority="13558">
      <formula>$Z4="Gráfico 23"</formula>
    </cfRule>
    <cfRule type="expression" dxfId="964" priority="13559">
      <formula>$Z4="Gráfico 22"</formula>
    </cfRule>
    <cfRule type="expression" dxfId="963" priority="13560">
      <formula>$Z4="Gráfico 21"</formula>
    </cfRule>
    <cfRule type="expression" dxfId="962" priority="13561">
      <formula>$Z4="Gráfico 20"</formula>
    </cfRule>
    <cfRule type="expression" dxfId="961" priority="13562">
      <formula>$Z4="Gráfico 18"</formula>
    </cfRule>
    <cfRule type="expression" dxfId="960" priority="13563">
      <formula>$Z4="Gráfico 19"</formula>
    </cfRule>
    <cfRule type="expression" dxfId="959" priority="13564">
      <formula>$Z4="Gráfico 17"</formula>
    </cfRule>
    <cfRule type="expression" dxfId="958" priority="13565">
      <formula>$Z4="Gráfico 16"</formula>
    </cfRule>
    <cfRule type="expression" dxfId="957" priority="13566">
      <formula>$Z4="Gráfico 15"</formula>
    </cfRule>
    <cfRule type="expression" dxfId="956" priority="13567">
      <formula>$Z4="Gráfico 14"</formula>
    </cfRule>
    <cfRule type="expression" dxfId="955" priority="13568">
      <formula>$Z4="Gráfico 12"</formula>
    </cfRule>
    <cfRule type="expression" dxfId="954" priority="13569">
      <formula>$Z4="Gráfico 13"</formula>
    </cfRule>
    <cfRule type="expression" dxfId="953" priority="13570">
      <formula>$Z4="Gráfico 11"</formula>
    </cfRule>
    <cfRule type="expression" dxfId="952" priority="13571">
      <formula>$Z4="Gráfico 9"</formula>
    </cfRule>
    <cfRule type="expression" dxfId="951" priority="13572">
      <formula>$Z4="Gráfico 8"</formula>
    </cfRule>
    <cfRule type="expression" dxfId="950" priority="13573">
      <formula>$Z4="Gráfico 7"</formula>
    </cfRule>
    <cfRule type="expression" dxfId="949" priority="13574">
      <formula>$Z4="Gráfico 6"</formula>
    </cfRule>
    <cfRule type="expression" dxfId="948" priority="13575">
      <formula>$Z4="Gráfico 4"</formula>
    </cfRule>
    <cfRule type="expression" dxfId="947" priority="13576">
      <formula>$Z4="Gráfico 3"</formula>
    </cfRule>
    <cfRule type="expression" dxfId="946" priority="13577">
      <formula>$Z4="Gráfico 2"</formula>
    </cfRule>
    <cfRule type="expression" dxfId="945" priority="13578">
      <formula>$Z4="Gráfico 1"</formula>
    </cfRule>
    <cfRule type="expression" dxfId="944" priority="13579">
      <formula>$Z4="Gráfico 5"</formula>
    </cfRule>
  </conditionalFormatting>
  <conditionalFormatting sqref="S4:T4">
    <cfRule type="expression" dxfId="943" priority="13469">
      <formula>$Z4="Reporte 2"</formula>
    </cfRule>
    <cfRule type="expression" dxfId="942" priority="13470">
      <formula>$Z4="Reporte 1"</formula>
    </cfRule>
    <cfRule type="expression" dxfId="941" priority="13471">
      <formula>$Z4="Informe 10"</formula>
    </cfRule>
    <cfRule type="expression" dxfId="940" priority="13472">
      <formula>$Z4="Informe 9"</formula>
    </cfRule>
    <cfRule type="expression" dxfId="939" priority="13473">
      <formula>$Z4="Informe 8"</formula>
    </cfRule>
    <cfRule type="expression" dxfId="938" priority="13474">
      <formula>$Z4="Informe 7"</formula>
    </cfRule>
    <cfRule type="expression" dxfId="937" priority="13475">
      <formula>$Z4="Informe 6"</formula>
    </cfRule>
    <cfRule type="expression" dxfId="936" priority="13476">
      <formula>$Z4="Informe 5"</formula>
    </cfRule>
    <cfRule type="expression" dxfId="935" priority="13477">
      <formula>$Z4="Informe 4"</formula>
    </cfRule>
    <cfRule type="expression" dxfId="934" priority="13478">
      <formula>$Z4="Informe 3"</formula>
    </cfRule>
    <cfRule type="expression" dxfId="933" priority="13479">
      <formula>$Z4="Informe 2"</formula>
    </cfRule>
    <cfRule type="expression" dxfId="932" priority="13480">
      <formula>$Z4="Informe 1"</formula>
    </cfRule>
    <cfRule type="expression" dxfId="931" priority="13481">
      <formula>$Z4="Gráfico 10"</formula>
    </cfRule>
    <cfRule type="expression" dxfId="930" priority="13482">
      <formula>$Z4="Gráfico 25"</formula>
    </cfRule>
    <cfRule type="expression" dxfId="929" priority="13483">
      <formula>$Z4="Gráfico 24"</formula>
    </cfRule>
    <cfRule type="expression" dxfId="928" priority="13484">
      <formula>$Z4="Gráfico 23"</formula>
    </cfRule>
    <cfRule type="expression" dxfId="927" priority="13485">
      <formula>$Z4="Gráfico 22"</formula>
    </cfRule>
    <cfRule type="expression" dxfId="926" priority="13486">
      <formula>$Z4="Gráfico 21"</formula>
    </cfRule>
    <cfRule type="expression" dxfId="925" priority="13487">
      <formula>$Z4="Gráfico 20"</formula>
    </cfRule>
    <cfRule type="expression" dxfId="924" priority="13488">
      <formula>$Z4="Gráfico 18"</formula>
    </cfRule>
    <cfRule type="expression" dxfId="923" priority="13489">
      <formula>$Z4="Gráfico 19"</formula>
    </cfRule>
    <cfRule type="expression" dxfId="922" priority="13490">
      <formula>$Z4="Gráfico 17"</formula>
    </cfRule>
    <cfRule type="expression" dxfId="921" priority="13491">
      <formula>$Z4="Gráfico 16"</formula>
    </cfRule>
    <cfRule type="expression" dxfId="920" priority="13492">
      <formula>$Z4="Gráfico 15"</formula>
    </cfRule>
    <cfRule type="expression" dxfId="919" priority="13493">
      <formula>$Z4="Gráfico 14"</formula>
    </cfRule>
    <cfRule type="expression" dxfId="918" priority="13494">
      <formula>$Z4="Gráfico 12"</formula>
    </cfRule>
    <cfRule type="expression" dxfId="917" priority="13495">
      <formula>$Z4="Gráfico 13"</formula>
    </cfRule>
    <cfRule type="expression" dxfId="916" priority="13496">
      <formula>$Z4="Gráfico 11"</formula>
    </cfRule>
    <cfRule type="expression" dxfId="915" priority="13497">
      <formula>$Z4="Gráfico 9"</formula>
    </cfRule>
    <cfRule type="expression" dxfId="914" priority="13498">
      <formula>$Z4="Gráfico 8"</formula>
    </cfRule>
    <cfRule type="expression" dxfId="913" priority="13499">
      <formula>$Z4="Gráfico 7"</formula>
    </cfRule>
    <cfRule type="expression" dxfId="912" priority="13500">
      <formula>$Z4="Gráfico 6"</formula>
    </cfRule>
    <cfRule type="expression" dxfId="911" priority="13501">
      <formula>$Z4="Gráfico 4"</formula>
    </cfRule>
    <cfRule type="expression" dxfId="910" priority="13502">
      <formula>$Z4="Gráfico 3"</formula>
    </cfRule>
    <cfRule type="expression" dxfId="909" priority="13503">
      <formula>$Z4="Gráfico 2"</formula>
    </cfRule>
    <cfRule type="expression" dxfId="908" priority="13504">
      <formula>$Z4="Gráfico 1"</formula>
    </cfRule>
    <cfRule type="expression" dxfId="907" priority="13505">
      <formula>$Z4="Gráfico 5"</formula>
    </cfRule>
  </conditionalFormatting>
  <conditionalFormatting sqref="AL4">
    <cfRule type="expression" dxfId="906" priority="12988">
      <formula>$Z4="Reporte 2"</formula>
    </cfRule>
    <cfRule type="expression" dxfId="905" priority="12989">
      <formula>$Z4="Reporte 1"</formula>
    </cfRule>
    <cfRule type="expression" dxfId="904" priority="12990">
      <formula>$Z4="Informe 10"</formula>
    </cfRule>
    <cfRule type="expression" dxfId="903" priority="12991">
      <formula>$Z4="Informe 9"</formula>
    </cfRule>
    <cfRule type="expression" dxfId="902" priority="12992">
      <formula>$Z4="Informe 8"</formula>
    </cfRule>
    <cfRule type="expression" dxfId="901" priority="12993">
      <formula>$Z4="Informe 7"</formula>
    </cfRule>
    <cfRule type="expression" dxfId="900" priority="12994">
      <formula>$Z4="Informe 6"</formula>
    </cfRule>
    <cfRule type="expression" dxfId="899" priority="12995">
      <formula>$Z4="Informe 5"</formula>
    </cfRule>
    <cfRule type="expression" dxfId="898" priority="12996">
      <formula>$Z4="Informe 4"</formula>
    </cfRule>
    <cfRule type="expression" dxfId="897" priority="12997">
      <formula>$Z4="Informe 3"</formula>
    </cfRule>
    <cfRule type="expression" dxfId="896" priority="12998">
      <formula>$Z4="Informe 2"</formula>
    </cfRule>
    <cfRule type="expression" dxfId="895" priority="12999">
      <formula>$Z4="Informe 1"</formula>
    </cfRule>
    <cfRule type="expression" dxfId="894" priority="13000">
      <formula>$Z4="Gráfico 10"</formula>
    </cfRule>
    <cfRule type="expression" dxfId="893" priority="13001">
      <formula>$Z4="Gráfico 25"</formula>
    </cfRule>
    <cfRule type="expression" dxfId="892" priority="13002">
      <formula>$Z4="Gráfico 24"</formula>
    </cfRule>
    <cfRule type="expression" dxfId="891" priority="13003">
      <formula>$Z4="Gráfico 23"</formula>
    </cfRule>
    <cfRule type="expression" dxfId="890" priority="13004">
      <formula>$Z4="Gráfico 22"</formula>
    </cfRule>
    <cfRule type="expression" dxfId="889" priority="13005">
      <formula>$Z4="Gráfico 21"</formula>
    </cfRule>
    <cfRule type="expression" dxfId="888" priority="13006">
      <formula>$Z4="Gráfico 20"</formula>
    </cfRule>
    <cfRule type="expression" dxfId="887" priority="13007">
      <formula>$Z4="Gráfico 18"</formula>
    </cfRule>
    <cfRule type="expression" dxfId="886" priority="13008">
      <formula>$Z4="Gráfico 19"</formula>
    </cfRule>
    <cfRule type="expression" dxfId="885" priority="13009">
      <formula>$Z4="Gráfico 17"</formula>
    </cfRule>
    <cfRule type="expression" dxfId="884" priority="13010">
      <formula>$Z4="Gráfico 16"</formula>
    </cfRule>
    <cfRule type="expression" dxfId="883" priority="13011">
      <formula>$Z4="Gráfico 15"</formula>
    </cfRule>
    <cfRule type="expression" dxfId="882" priority="13012">
      <formula>$Z4="Gráfico 14"</formula>
    </cfRule>
    <cfRule type="expression" dxfId="881" priority="13013">
      <formula>$Z4="Gráfico 12"</formula>
    </cfRule>
    <cfRule type="expression" dxfId="880" priority="13014">
      <formula>$Z4="Gráfico 13"</formula>
    </cfRule>
    <cfRule type="expression" dxfId="879" priority="13015">
      <formula>$Z4="Gráfico 11"</formula>
    </cfRule>
    <cfRule type="expression" dxfId="878" priority="13016">
      <formula>$Z4="Gráfico 9"</formula>
    </cfRule>
    <cfRule type="expression" dxfId="877" priority="13017">
      <formula>$Z4="Gráfico 8"</formula>
    </cfRule>
    <cfRule type="expression" dxfId="876" priority="13018">
      <formula>$Z4="Gráfico 7"</formula>
    </cfRule>
    <cfRule type="expression" dxfId="875" priority="13019">
      <formula>$Z4="Gráfico 6"</formula>
    </cfRule>
    <cfRule type="expression" dxfId="874" priority="13020">
      <formula>$Z4="Gráfico 4"</formula>
    </cfRule>
    <cfRule type="expression" dxfId="873" priority="13021">
      <formula>$Z4="Gráfico 3"</formula>
    </cfRule>
    <cfRule type="expression" dxfId="872" priority="13022">
      <formula>$Z4="Gráfico 2"</formula>
    </cfRule>
    <cfRule type="expression" dxfId="871" priority="13023">
      <formula>$Z4="Gráfico 1"</formula>
    </cfRule>
    <cfRule type="expression" dxfId="870" priority="13024">
      <formula>$Z4="Gráfico 5"</formula>
    </cfRule>
  </conditionalFormatting>
  <conditionalFormatting sqref="S5">
    <cfRule type="expression" dxfId="869" priority="10213">
      <formula>$Z5="Reporte 2"</formula>
    </cfRule>
    <cfRule type="expression" dxfId="868" priority="10214">
      <formula>$Z5="Reporte 1"</formula>
    </cfRule>
    <cfRule type="expression" dxfId="867" priority="10215">
      <formula>$Z5="Informe 10"</formula>
    </cfRule>
    <cfRule type="expression" dxfId="866" priority="10216">
      <formula>$Z5="Informe 9"</formula>
    </cfRule>
    <cfRule type="expression" dxfId="865" priority="10217">
      <formula>$Z5="Informe 8"</formula>
    </cfRule>
    <cfRule type="expression" dxfId="864" priority="10218">
      <formula>$Z5="Informe 7"</formula>
    </cfRule>
    <cfRule type="expression" dxfId="863" priority="10219">
      <formula>$Z5="Informe 6"</formula>
    </cfRule>
    <cfRule type="expression" dxfId="862" priority="10220">
      <formula>$Z5="Informe 5"</formula>
    </cfRule>
    <cfRule type="expression" dxfId="861" priority="10221">
      <formula>$Z5="Informe 4"</formula>
    </cfRule>
    <cfRule type="expression" dxfId="860" priority="10222">
      <formula>$Z5="Informe 3"</formula>
    </cfRule>
    <cfRule type="expression" dxfId="859" priority="10223">
      <formula>$Z5="Informe 2"</formula>
    </cfRule>
    <cfRule type="expression" dxfId="858" priority="10224">
      <formula>$Z5="Informe 1"</formula>
    </cfRule>
    <cfRule type="expression" dxfId="857" priority="10225">
      <formula>$Z5="Gráfico 10"</formula>
    </cfRule>
    <cfRule type="expression" dxfId="856" priority="10226">
      <formula>$Z5="Gráfico 25"</formula>
    </cfRule>
    <cfRule type="expression" dxfId="855" priority="10227">
      <formula>$Z5="Gráfico 24"</formula>
    </cfRule>
    <cfRule type="expression" dxfId="854" priority="10228">
      <formula>$Z5="Gráfico 23"</formula>
    </cfRule>
    <cfRule type="expression" dxfId="853" priority="10229">
      <formula>$Z5="Gráfico 22"</formula>
    </cfRule>
    <cfRule type="expression" dxfId="852" priority="10230">
      <formula>$Z5="Gráfico 21"</formula>
    </cfRule>
    <cfRule type="expression" dxfId="851" priority="10231">
      <formula>$Z5="Gráfico 20"</formula>
    </cfRule>
    <cfRule type="expression" dxfId="850" priority="10232">
      <formula>$Z5="Gráfico 18"</formula>
    </cfRule>
    <cfRule type="expression" dxfId="849" priority="10233">
      <formula>$Z5="Gráfico 19"</formula>
    </cfRule>
    <cfRule type="expression" dxfId="848" priority="10234">
      <formula>$Z5="Gráfico 17"</formula>
    </cfRule>
    <cfRule type="expression" dxfId="847" priority="10235">
      <formula>$Z5="Gráfico 16"</formula>
    </cfRule>
    <cfRule type="expression" dxfId="846" priority="10236">
      <formula>$Z5="Gráfico 15"</formula>
    </cfRule>
    <cfRule type="expression" dxfId="845" priority="10237">
      <formula>$Z5="Gráfico 14"</formula>
    </cfRule>
    <cfRule type="expression" dxfId="844" priority="10238">
      <formula>$Z5="Gráfico 12"</formula>
    </cfRule>
    <cfRule type="expression" dxfId="843" priority="10239">
      <formula>$Z5="Gráfico 13"</formula>
    </cfRule>
    <cfRule type="expression" dxfId="842" priority="10240">
      <formula>$Z5="Gráfico 11"</formula>
    </cfRule>
    <cfRule type="expression" dxfId="841" priority="10241">
      <formula>$Z5="Gráfico 9"</formula>
    </cfRule>
    <cfRule type="expression" dxfId="840" priority="10242">
      <formula>$Z5="Gráfico 8"</formula>
    </cfRule>
    <cfRule type="expression" dxfId="839" priority="10243">
      <formula>$Z5="Gráfico 7"</formula>
    </cfRule>
    <cfRule type="expression" dxfId="838" priority="10244">
      <formula>$Z5="Gráfico 6"</formula>
    </cfRule>
    <cfRule type="expression" dxfId="837" priority="10245">
      <formula>$Z5="Gráfico 4"</formula>
    </cfRule>
    <cfRule type="expression" dxfId="836" priority="10246">
      <formula>$Z5="Gráfico 3"</formula>
    </cfRule>
    <cfRule type="expression" dxfId="835" priority="10247">
      <formula>$Z5="Gráfico 2"</formula>
    </cfRule>
    <cfRule type="expression" dxfId="834" priority="10248">
      <formula>$Z5="Gráfico 1"</formula>
    </cfRule>
    <cfRule type="expression" dxfId="833" priority="10249">
      <formula>$Z5="Gráfico 5"</formula>
    </cfRule>
  </conditionalFormatting>
  <conditionalFormatting sqref="S6">
    <cfRule type="expression" dxfId="832" priority="10176">
      <formula>$Z6="Reporte 2"</formula>
    </cfRule>
    <cfRule type="expression" dxfId="831" priority="10177">
      <formula>$Z6="Reporte 1"</formula>
    </cfRule>
    <cfRule type="expression" dxfId="830" priority="10178">
      <formula>$Z6="Informe 10"</formula>
    </cfRule>
    <cfRule type="expression" dxfId="829" priority="10179">
      <formula>$Z6="Informe 9"</formula>
    </cfRule>
    <cfRule type="expression" dxfId="828" priority="10180">
      <formula>$Z6="Informe 8"</formula>
    </cfRule>
    <cfRule type="expression" dxfId="827" priority="10181">
      <formula>$Z6="Informe 7"</formula>
    </cfRule>
    <cfRule type="expression" dxfId="826" priority="10182">
      <formula>$Z6="Informe 6"</formula>
    </cfRule>
    <cfRule type="expression" dxfId="825" priority="10183">
      <formula>$Z6="Informe 5"</formula>
    </cfRule>
    <cfRule type="expression" dxfId="824" priority="10184">
      <formula>$Z6="Informe 4"</formula>
    </cfRule>
    <cfRule type="expression" dxfId="823" priority="10185">
      <formula>$Z6="Informe 3"</formula>
    </cfRule>
    <cfRule type="expression" dxfId="822" priority="10186">
      <formula>$Z6="Informe 2"</formula>
    </cfRule>
    <cfRule type="expression" dxfId="821" priority="10187">
      <formula>$Z6="Informe 1"</formula>
    </cfRule>
    <cfRule type="expression" dxfId="820" priority="10188">
      <formula>$Z6="Gráfico 10"</formula>
    </cfRule>
    <cfRule type="expression" dxfId="819" priority="10189">
      <formula>$Z6="Gráfico 25"</formula>
    </cfRule>
    <cfRule type="expression" dxfId="818" priority="10190">
      <formula>$Z6="Gráfico 24"</formula>
    </cfRule>
    <cfRule type="expression" dxfId="817" priority="10191">
      <formula>$Z6="Gráfico 23"</formula>
    </cfRule>
    <cfRule type="expression" dxfId="816" priority="10192">
      <formula>$Z6="Gráfico 22"</formula>
    </cfRule>
    <cfRule type="expression" dxfId="815" priority="10193">
      <formula>$Z6="Gráfico 21"</formula>
    </cfRule>
    <cfRule type="expression" dxfId="814" priority="10194">
      <formula>$Z6="Gráfico 20"</formula>
    </cfRule>
    <cfRule type="expression" dxfId="813" priority="10195">
      <formula>$Z6="Gráfico 18"</formula>
    </cfRule>
    <cfRule type="expression" dxfId="812" priority="10196">
      <formula>$Z6="Gráfico 19"</formula>
    </cfRule>
    <cfRule type="expression" dxfId="811" priority="10197">
      <formula>$Z6="Gráfico 17"</formula>
    </cfRule>
    <cfRule type="expression" dxfId="810" priority="10198">
      <formula>$Z6="Gráfico 16"</formula>
    </cfRule>
    <cfRule type="expression" dxfId="809" priority="10199">
      <formula>$Z6="Gráfico 15"</formula>
    </cfRule>
    <cfRule type="expression" dxfId="808" priority="10200">
      <formula>$Z6="Gráfico 14"</formula>
    </cfRule>
    <cfRule type="expression" dxfId="807" priority="10201">
      <formula>$Z6="Gráfico 12"</formula>
    </cfRule>
    <cfRule type="expression" dxfId="806" priority="10202">
      <formula>$Z6="Gráfico 13"</formula>
    </cfRule>
    <cfRule type="expression" dxfId="805" priority="10203">
      <formula>$Z6="Gráfico 11"</formula>
    </cfRule>
    <cfRule type="expression" dxfId="804" priority="10204">
      <formula>$Z6="Gráfico 9"</formula>
    </cfRule>
    <cfRule type="expression" dxfId="803" priority="10205">
      <formula>$Z6="Gráfico 8"</formula>
    </cfRule>
    <cfRule type="expression" dxfId="802" priority="10206">
      <formula>$Z6="Gráfico 7"</formula>
    </cfRule>
    <cfRule type="expression" dxfId="801" priority="10207">
      <formula>$Z6="Gráfico 6"</formula>
    </cfRule>
    <cfRule type="expression" dxfId="800" priority="10208">
      <formula>$Z6="Gráfico 4"</formula>
    </cfRule>
    <cfRule type="expression" dxfId="799" priority="10209">
      <formula>$Z6="Gráfico 3"</formula>
    </cfRule>
    <cfRule type="expression" dxfId="798" priority="10210">
      <formula>$Z6="Gráfico 2"</formula>
    </cfRule>
    <cfRule type="expression" dxfId="797" priority="10211">
      <formula>$Z6="Gráfico 1"</formula>
    </cfRule>
    <cfRule type="expression" dxfId="796" priority="10212">
      <formula>$Z6="Gráfico 5"</formula>
    </cfRule>
  </conditionalFormatting>
  <conditionalFormatting sqref="S7">
    <cfRule type="expression" dxfId="795" priority="10139">
      <formula>$Z7="Reporte 2"</formula>
    </cfRule>
    <cfRule type="expression" dxfId="794" priority="10140">
      <formula>$Z7="Reporte 1"</formula>
    </cfRule>
    <cfRule type="expression" dxfId="793" priority="10141">
      <formula>$Z7="Informe 10"</formula>
    </cfRule>
    <cfRule type="expression" dxfId="792" priority="10142">
      <formula>$Z7="Informe 9"</formula>
    </cfRule>
    <cfRule type="expression" dxfId="791" priority="10143">
      <formula>$Z7="Informe 8"</formula>
    </cfRule>
    <cfRule type="expression" dxfId="790" priority="10144">
      <formula>$Z7="Informe 7"</formula>
    </cfRule>
    <cfRule type="expression" dxfId="789" priority="10145">
      <formula>$Z7="Informe 6"</formula>
    </cfRule>
    <cfRule type="expression" dxfId="788" priority="10146">
      <formula>$Z7="Informe 5"</formula>
    </cfRule>
    <cfRule type="expression" dxfId="787" priority="10147">
      <formula>$Z7="Informe 4"</formula>
    </cfRule>
    <cfRule type="expression" dxfId="786" priority="10148">
      <formula>$Z7="Informe 3"</formula>
    </cfRule>
    <cfRule type="expression" dxfId="785" priority="10149">
      <formula>$Z7="Informe 2"</formula>
    </cfRule>
    <cfRule type="expression" dxfId="784" priority="10150">
      <formula>$Z7="Informe 1"</formula>
    </cfRule>
    <cfRule type="expression" dxfId="783" priority="10151">
      <formula>$Z7="Gráfico 10"</formula>
    </cfRule>
    <cfRule type="expression" dxfId="782" priority="10152">
      <formula>$Z7="Gráfico 25"</formula>
    </cfRule>
    <cfRule type="expression" dxfId="781" priority="10153">
      <formula>$Z7="Gráfico 24"</formula>
    </cfRule>
    <cfRule type="expression" dxfId="780" priority="10154">
      <formula>$Z7="Gráfico 23"</formula>
    </cfRule>
    <cfRule type="expression" dxfId="779" priority="10155">
      <formula>$Z7="Gráfico 22"</formula>
    </cfRule>
    <cfRule type="expression" dxfId="778" priority="10156">
      <formula>$Z7="Gráfico 21"</formula>
    </cfRule>
    <cfRule type="expression" dxfId="777" priority="10157">
      <formula>$Z7="Gráfico 20"</formula>
    </cfRule>
    <cfRule type="expression" dxfId="776" priority="10158">
      <formula>$Z7="Gráfico 18"</formula>
    </cfRule>
    <cfRule type="expression" dxfId="775" priority="10159">
      <formula>$Z7="Gráfico 19"</formula>
    </cfRule>
    <cfRule type="expression" dxfId="774" priority="10160">
      <formula>$Z7="Gráfico 17"</formula>
    </cfRule>
    <cfRule type="expression" dxfId="773" priority="10161">
      <formula>$Z7="Gráfico 16"</formula>
    </cfRule>
    <cfRule type="expression" dxfId="772" priority="10162">
      <formula>$Z7="Gráfico 15"</formula>
    </cfRule>
    <cfRule type="expression" dxfId="771" priority="10163">
      <formula>$Z7="Gráfico 14"</formula>
    </cfRule>
    <cfRule type="expression" dxfId="770" priority="10164">
      <formula>$Z7="Gráfico 12"</formula>
    </cfRule>
    <cfRule type="expression" dxfId="769" priority="10165">
      <formula>$Z7="Gráfico 13"</formula>
    </cfRule>
    <cfRule type="expression" dxfId="768" priority="10166">
      <formula>$Z7="Gráfico 11"</formula>
    </cfRule>
    <cfRule type="expression" dxfId="767" priority="10167">
      <formula>$Z7="Gráfico 9"</formula>
    </cfRule>
    <cfRule type="expression" dxfId="766" priority="10168">
      <formula>$Z7="Gráfico 8"</formula>
    </cfRule>
    <cfRule type="expression" dxfId="765" priority="10169">
      <formula>$Z7="Gráfico 7"</formula>
    </cfRule>
    <cfRule type="expression" dxfId="764" priority="10170">
      <formula>$Z7="Gráfico 6"</formula>
    </cfRule>
    <cfRule type="expression" dxfId="763" priority="10171">
      <formula>$Z7="Gráfico 4"</formula>
    </cfRule>
    <cfRule type="expression" dxfId="762" priority="10172">
      <formula>$Z7="Gráfico 3"</formula>
    </cfRule>
    <cfRule type="expression" dxfId="761" priority="10173">
      <formula>$Z7="Gráfico 2"</formula>
    </cfRule>
    <cfRule type="expression" dxfId="760" priority="10174">
      <formula>$Z7="Gráfico 1"</formula>
    </cfRule>
    <cfRule type="expression" dxfId="759" priority="10175">
      <formula>$Z7="Gráfico 5"</formula>
    </cfRule>
  </conditionalFormatting>
  <conditionalFormatting sqref="S8">
    <cfRule type="expression" dxfId="758" priority="10102">
      <formula>$Z8="Reporte 2"</formula>
    </cfRule>
    <cfRule type="expression" dxfId="757" priority="10103">
      <formula>$Z8="Reporte 1"</formula>
    </cfRule>
    <cfRule type="expression" dxfId="756" priority="10104">
      <formula>$Z8="Informe 10"</formula>
    </cfRule>
    <cfRule type="expression" dxfId="755" priority="10105">
      <formula>$Z8="Informe 9"</formula>
    </cfRule>
    <cfRule type="expression" dxfId="754" priority="10106">
      <formula>$Z8="Informe 8"</formula>
    </cfRule>
    <cfRule type="expression" dxfId="753" priority="10107">
      <formula>$Z8="Informe 7"</formula>
    </cfRule>
    <cfRule type="expression" dxfId="752" priority="10108">
      <formula>$Z8="Informe 6"</formula>
    </cfRule>
    <cfRule type="expression" dxfId="751" priority="10109">
      <formula>$Z8="Informe 5"</formula>
    </cfRule>
    <cfRule type="expression" dxfId="750" priority="10110">
      <formula>$Z8="Informe 4"</formula>
    </cfRule>
    <cfRule type="expression" dxfId="749" priority="10111">
      <formula>$Z8="Informe 3"</formula>
    </cfRule>
    <cfRule type="expression" dxfId="748" priority="10112">
      <formula>$Z8="Informe 2"</formula>
    </cfRule>
    <cfRule type="expression" dxfId="747" priority="10113">
      <formula>$Z8="Informe 1"</formula>
    </cfRule>
    <cfRule type="expression" dxfId="746" priority="10114">
      <formula>$Z8="Gráfico 10"</formula>
    </cfRule>
    <cfRule type="expression" dxfId="745" priority="10115">
      <formula>$Z8="Gráfico 25"</formula>
    </cfRule>
    <cfRule type="expression" dxfId="744" priority="10116">
      <formula>$Z8="Gráfico 24"</formula>
    </cfRule>
    <cfRule type="expression" dxfId="743" priority="10117">
      <formula>$Z8="Gráfico 23"</formula>
    </cfRule>
    <cfRule type="expression" dxfId="742" priority="10118">
      <formula>$Z8="Gráfico 22"</formula>
    </cfRule>
    <cfRule type="expression" dxfId="741" priority="10119">
      <formula>$Z8="Gráfico 21"</formula>
    </cfRule>
    <cfRule type="expression" dxfId="740" priority="10120">
      <formula>$Z8="Gráfico 20"</formula>
    </cfRule>
    <cfRule type="expression" dxfId="739" priority="10121">
      <formula>$Z8="Gráfico 18"</formula>
    </cfRule>
    <cfRule type="expression" dxfId="738" priority="10122">
      <formula>$Z8="Gráfico 19"</formula>
    </cfRule>
    <cfRule type="expression" dxfId="737" priority="10123">
      <formula>$Z8="Gráfico 17"</formula>
    </cfRule>
    <cfRule type="expression" dxfId="736" priority="10124">
      <formula>$Z8="Gráfico 16"</formula>
    </cfRule>
    <cfRule type="expression" dxfId="735" priority="10125">
      <formula>$Z8="Gráfico 15"</formula>
    </cfRule>
    <cfRule type="expression" dxfId="734" priority="10126">
      <formula>$Z8="Gráfico 14"</formula>
    </cfRule>
    <cfRule type="expression" dxfId="733" priority="10127">
      <formula>$Z8="Gráfico 12"</formula>
    </cfRule>
    <cfRule type="expression" dxfId="732" priority="10128">
      <formula>$Z8="Gráfico 13"</formula>
    </cfRule>
    <cfRule type="expression" dxfId="731" priority="10129">
      <formula>$Z8="Gráfico 11"</formula>
    </cfRule>
    <cfRule type="expression" dxfId="730" priority="10130">
      <formula>$Z8="Gráfico 9"</formula>
    </cfRule>
    <cfRule type="expression" dxfId="729" priority="10131">
      <formula>$Z8="Gráfico 8"</formula>
    </cfRule>
    <cfRule type="expression" dxfId="728" priority="10132">
      <formula>$Z8="Gráfico 7"</formula>
    </cfRule>
    <cfRule type="expression" dxfId="727" priority="10133">
      <formula>$Z8="Gráfico 6"</formula>
    </cfRule>
    <cfRule type="expression" dxfId="726" priority="10134">
      <formula>$Z8="Gráfico 4"</formula>
    </cfRule>
    <cfRule type="expression" dxfId="725" priority="10135">
      <formula>$Z8="Gráfico 3"</formula>
    </cfRule>
    <cfRule type="expression" dxfId="724" priority="10136">
      <formula>$Z8="Gráfico 2"</formula>
    </cfRule>
    <cfRule type="expression" dxfId="723" priority="10137">
      <formula>$Z8="Gráfico 1"</formula>
    </cfRule>
    <cfRule type="expression" dxfId="722" priority="10138">
      <formula>$Z8="Gráfico 5"</formula>
    </cfRule>
  </conditionalFormatting>
  <conditionalFormatting sqref="S9">
    <cfRule type="expression" dxfId="721" priority="10065">
      <formula>$Z9="Reporte 2"</formula>
    </cfRule>
    <cfRule type="expression" dxfId="720" priority="10066">
      <formula>$Z9="Reporte 1"</formula>
    </cfRule>
    <cfRule type="expression" dxfId="719" priority="10067">
      <formula>$Z9="Informe 10"</formula>
    </cfRule>
    <cfRule type="expression" dxfId="718" priority="10068">
      <formula>$Z9="Informe 9"</formula>
    </cfRule>
    <cfRule type="expression" dxfId="717" priority="10069">
      <formula>$Z9="Informe 8"</formula>
    </cfRule>
    <cfRule type="expression" dxfId="716" priority="10070">
      <formula>$Z9="Informe 7"</formula>
    </cfRule>
    <cfRule type="expression" dxfId="715" priority="10071">
      <formula>$Z9="Informe 6"</formula>
    </cfRule>
    <cfRule type="expression" dxfId="714" priority="10072">
      <formula>$Z9="Informe 5"</formula>
    </cfRule>
    <cfRule type="expression" dxfId="713" priority="10073">
      <formula>$Z9="Informe 4"</formula>
    </cfRule>
    <cfRule type="expression" dxfId="712" priority="10074">
      <formula>$Z9="Informe 3"</formula>
    </cfRule>
    <cfRule type="expression" dxfId="711" priority="10075">
      <formula>$Z9="Informe 2"</formula>
    </cfRule>
    <cfRule type="expression" dxfId="710" priority="10076">
      <formula>$Z9="Informe 1"</formula>
    </cfRule>
    <cfRule type="expression" dxfId="709" priority="10077">
      <formula>$Z9="Gráfico 10"</formula>
    </cfRule>
    <cfRule type="expression" dxfId="708" priority="10078">
      <formula>$Z9="Gráfico 25"</formula>
    </cfRule>
    <cfRule type="expression" dxfId="707" priority="10079">
      <formula>$Z9="Gráfico 24"</formula>
    </cfRule>
    <cfRule type="expression" dxfId="706" priority="10080">
      <formula>$Z9="Gráfico 23"</formula>
    </cfRule>
    <cfRule type="expression" dxfId="705" priority="10081">
      <formula>$Z9="Gráfico 22"</formula>
    </cfRule>
    <cfRule type="expression" dxfId="704" priority="10082">
      <formula>$Z9="Gráfico 21"</formula>
    </cfRule>
    <cfRule type="expression" dxfId="703" priority="10083">
      <formula>$Z9="Gráfico 20"</formula>
    </cfRule>
    <cfRule type="expression" dxfId="702" priority="10084">
      <formula>$Z9="Gráfico 18"</formula>
    </cfRule>
    <cfRule type="expression" dxfId="701" priority="10085">
      <formula>$Z9="Gráfico 19"</formula>
    </cfRule>
    <cfRule type="expression" dxfId="700" priority="10086">
      <formula>$Z9="Gráfico 17"</formula>
    </cfRule>
    <cfRule type="expression" dxfId="699" priority="10087">
      <formula>$Z9="Gráfico 16"</formula>
    </cfRule>
    <cfRule type="expression" dxfId="698" priority="10088">
      <formula>$Z9="Gráfico 15"</formula>
    </cfRule>
    <cfRule type="expression" dxfId="697" priority="10089">
      <formula>$Z9="Gráfico 14"</formula>
    </cfRule>
    <cfRule type="expression" dxfId="696" priority="10090">
      <formula>$Z9="Gráfico 12"</formula>
    </cfRule>
    <cfRule type="expression" dxfId="695" priority="10091">
      <formula>$Z9="Gráfico 13"</formula>
    </cfRule>
    <cfRule type="expression" dxfId="694" priority="10092">
      <formula>$Z9="Gráfico 11"</formula>
    </cfRule>
    <cfRule type="expression" dxfId="693" priority="10093">
      <formula>$Z9="Gráfico 9"</formula>
    </cfRule>
    <cfRule type="expression" dxfId="692" priority="10094">
      <formula>$Z9="Gráfico 8"</formula>
    </cfRule>
    <cfRule type="expression" dxfId="691" priority="10095">
      <formula>$Z9="Gráfico 7"</formula>
    </cfRule>
    <cfRule type="expression" dxfId="690" priority="10096">
      <formula>$Z9="Gráfico 6"</formula>
    </cfRule>
    <cfRule type="expression" dxfId="689" priority="10097">
      <formula>$Z9="Gráfico 4"</formula>
    </cfRule>
    <cfRule type="expression" dxfId="688" priority="10098">
      <formula>$Z9="Gráfico 3"</formula>
    </cfRule>
    <cfRule type="expression" dxfId="687" priority="10099">
      <formula>$Z9="Gráfico 2"</formula>
    </cfRule>
    <cfRule type="expression" dxfId="686" priority="10100">
      <formula>$Z9="Gráfico 1"</formula>
    </cfRule>
    <cfRule type="expression" dxfId="685" priority="10101">
      <formula>$Z9="Gráfico 5"</formula>
    </cfRule>
  </conditionalFormatting>
  <conditionalFormatting sqref="S10">
    <cfRule type="expression" dxfId="684" priority="10028">
      <formula>$Z10="Reporte 2"</formula>
    </cfRule>
    <cfRule type="expression" dxfId="683" priority="10029">
      <formula>$Z10="Reporte 1"</formula>
    </cfRule>
    <cfRule type="expression" dxfId="682" priority="10030">
      <formula>$Z10="Informe 10"</formula>
    </cfRule>
    <cfRule type="expression" dxfId="681" priority="10031">
      <formula>$Z10="Informe 9"</formula>
    </cfRule>
    <cfRule type="expression" dxfId="680" priority="10032">
      <formula>$Z10="Informe 8"</formula>
    </cfRule>
    <cfRule type="expression" dxfId="679" priority="10033">
      <formula>$Z10="Informe 7"</formula>
    </cfRule>
    <cfRule type="expression" dxfId="678" priority="10034">
      <formula>$Z10="Informe 6"</formula>
    </cfRule>
    <cfRule type="expression" dxfId="677" priority="10035">
      <formula>$Z10="Informe 5"</formula>
    </cfRule>
    <cfRule type="expression" dxfId="676" priority="10036">
      <formula>$Z10="Informe 4"</formula>
    </cfRule>
    <cfRule type="expression" dxfId="675" priority="10037">
      <formula>$Z10="Informe 3"</formula>
    </cfRule>
    <cfRule type="expression" dxfId="674" priority="10038">
      <formula>$Z10="Informe 2"</formula>
    </cfRule>
    <cfRule type="expression" dxfId="673" priority="10039">
      <formula>$Z10="Informe 1"</formula>
    </cfRule>
    <cfRule type="expression" dxfId="672" priority="10040">
      <formula>$Z10="Gráfico 10"</formula>
    </cfRule>
    <cfRule type="expression" dxfId="671" priority="10041">
      <formula>$Z10="Gráfico 25"</formula>
    </cfRule>
    <cfRule type="expression" dxfId="670" priority="10042">
      <formula>$Z10="Gráfico 24"</formula>
    </cfRule>
    <cfRule type="expression" dxfId="669" priority="10043">
      <formula>$Z10="Gráfico 23"</formula>
    </cfRule>
    <cfRule type="expression" dxfId="668" priority="10044">
      <formula>$Z10="Gráfico 22"</formula>
    </cfRule>
    <cfRule type="expression" dxfId="667" priority="10045">
      <formula>$Z10="Gráfico 21"</formula>
    </cfRule>
    <cfRule type="expression" dxfId="666" priority="10046">
      <formula>$Z10="Gráfico 20"</formula>
    </cfRule>
    <cfRule type="expression" dxfId="665" priority="10047">
      <formula>$Z10="Gráfico 18"</formula>
    </cfRule>
    <cfRule type="expression" dxfId="664" priority="10048">
      <formula>$Z10="Gráfico 19"</formula>
    </cfRule>
    <cfRule type="expression" dxfId="663" priority="10049">
      <formula>$Z10="Gráfico 17"</formula>
    </cfRule>
    <cfRule type="expression" dxfId="662" priority="10050">
      <formula>$Z10="Gráfico 16"</formula>
    </cfRule>
    <cfRule type="expression" dxfId="661" priority="10051">
      <formula>$Z10="Gráfico 15"</formula>
    </cfRule>
    <cfRule type="expression" dxfId="660" priority="10052">
      <formula>$Z10="Gráfico 14"</formula>
    </cfRule>
    <cfRule type="expression" dxfId="659" priority="10053">
      <formula>$Z10="Gráfico 12"</formula>
    </cfRule>
    <cfRule type="expression" dxfId="658" priority="10054">
      <formula>$Z10="Gráfico 13"</formula>
    </cfRule>
    <cfRule type="expression" dxfId="657" priority="10055">
      <formula>$Z10="Gráfico 11"</formula>
    </cfRule>
    <cfRule type="expression" dxfId="656" priority="10056">
      <formula>$Z10="Gráfico 9"</formula>
    </cfRule>
    <cfRule type="expression" dxfId="655" priority="10057">
      <formula>$Z10="Gráfico 8"</formula>
    </cfRule>
    <cfRule type="expression" dxfId="654" priority="10058">
      <formula>$Z10="Gráfico 7"</formula>
    </cfRule>
    <cfRule type="expression" dxfId="653" priority="10059">
      <formula>$Z10="Gráfico 6"</formula>
    </cfRule>
    <cfRule type="expression" dxfId="652" priority="10060">
      <formula>$Z10="Gráfico 4"</formula>
    </cfRule>
    <cfRule type="expression" dxfId="651" priority="10061">
      <formula>$Z10="Gráfico 3"</formula>
    </cfRule>
    <cfRule type="expression" dxfId="650" priority="10062">
      <formula>$Z10="Gráfico 2"</formula>
    </cfRule>
    <cfRule type="expression" dxfId="649" priority="10063">
      <formula>$Z10="Gráfico 1"</formula>
    </cfRule>
    <cfRule type="expression" dxfId="648" priority="10064">
      <formula>$Z10="Gráfico 5"</formula>
    </cfRule>
  </conditionalFormatting>
  <conditionalFormatting sqref="S11">
    <cfRule type="expression" dxfId="647" priority="9991">
      <formula>$Z11="Reporte 2"</formula>
    </cfRule>
    <cfRule type="expression" dxfId="646" priority="9992">
      <formula>$Z11="Reporte 1"</formula>
    </cfRule>
    <cfRule type="expression" dxfId="645" priority="9993">
      <formula>$Z11="Informe 10"</formula>
    </cfRule>
    <cfRule type="expression" dxfId="644" priority="9994">
      <formula>$Z11="Informe 9"</formula>
    </cfRule>
    <cfRule type="expression" dxfId="643" priority="9995">
      <formula>$Z11="Informe 8"</formula>
    </cfRule>
    <cfRule type="expression" dxfId="642" priority="9996">
      <formula>$Z11="Informe 7"</formula>
    </cfRule>
    <cfRule type="expression" dxfId="641" priority="9997">
      <formula>$Z11="Informe 6"</formula>
    </cfRule>
    <cfRule type="expression" dxfId="640" priority="9998">
      <formula>$Z11="Informe 5"</formula>
    </cfRule>
    <cfRule type="expression" dxfId="639" priority="9999">
      <formula>$Z11="Informe 4"</formula>
    </cfRule>
    <cfRule type="expression" dxfId="638" priority="10000">
      <formula>$Z11="Informe 3"</formula>
    </cfRule>
    <cfRule type="expression" dxfId="637" priority="10001">
      <formula>$Z11="Informe 2"</formula>
    </cfRule>
    <cfRule type="expression" dxfId="636" priority="10002">
      <formula>$Z11="Informe 1"</formula>
    </cfRule>
    <cfRule type="expression" dxfId="635" priority="10003">
      <formula>$Z11="Gráfico 10"</formula>
    </cfRule>
    <cfRule type="expression" dxfId="634" priority="10004">
      <formula>$Z11="Gráfico 25"</formula>
    </cfRule>
    <cfRule type="expression" dxfId="633" priority="10005">
      <formula>$Z11="Gráfico 24"</formula>
    </cfRule>
    <cfRule type="expression" dxfId="632" priority="10006">
      <formula>$Z11="Gráfico 23"</formula>
    </cfRule>
    <cfRule type="expression" dxfId="631" priority="10007">
      <formula>$Z11="Gráfico 22"</formula>
    </cfRule>
    <cfRule type="expression" dxfId="630" priority="10008">
      <formula>$Z11="Gráfico 21"</formula>
    </cfRule>
    <cfRule type="expression" dxfId="629" priority="10009">
      <formula>$Z11="Gráfico 20"</formula>
    </cfRule>
    <cfRule type="expression" dxfId="628" priority="10010">
      <formula>$Z11="Gráfico 18"</formula>
    </cfRule>
    <cfRule type="expression" dxfId="627" priority="10011">
      <formula>$Z11="Gráfico 19"</formula>
    </cfRule>
    <cfRule type="expression" dxfId="626" priority="10012">
      <formula>$Z11="Gráfico 17"</formula>
    </cfRule>
    <cfRule type="expression" dxfId="625" priority="10013">
      <formula>$Z11="Gráfico 16"</formula>
    </cfRule>
    <cfRule type="expression" dxfId="624" priority="10014">
      <formula>$Z11="Gráfico 15"</formula>
    </cfRule>
    <cfRule type="expression" dxfId="623" priority="10015">
      <formula>$Z11="Gráfico 14"</formula>
    </cfRule>
    <cfRule type="expression" dxfId="622" priority="10016">
      <formula>$Z11="Gráfico 12"</formula>
    </cfRule>
    <cfRule type="expression" dxfId="621" priority="10017">
      <formula>$Z11="Gráfico 13"</formula>
    </cfRule>
    <cfRule type="expression" dxfId="620" priority="10018">
      <formula>$Z11="Gráfico 11"</formula>
    </cfRule>
    <cfRule type="expression" dxfId="619" priority="10019">
      <formula>$Z11="Gráfico 9"</formula>
    </cfRule>
    <cfRule type="expression" dxfId="618" priority="10020">
      <formula>$Z11="Gráfico 8"</formula>
    </cfRule>
    <cfRule type="expression" dxfId="617" priority="10021">
      <formula>$Z11="Gráfico 7"</formula>
    </cfRule>
    <cfRule type="expression" dxfId="616" priority="10022">
      <formula>$Z11="Gráfico 6"</formula>
    </cfRule>
    <cfRule type="expression" dxfId="615" priority="10023">
      <formula>$Z11="Gráfico 4"</formula>
    </cfRule>
    <cfRule type="expression" dxfId="614" priority="10024">
      <formula>$Z11="Gráfico 3"</formula>
    </cfRule>
    <cfRule type="expression" dxfId="613" priority="10025">
      <formula>$Z11="Gráfico 2"</formula>
    </cfRule>
    <cfRule type="expression" dxfId="612" priority="10026">
      <formula>$Z11="Gráfico 1"</formula>
    </cfRule>
    <cfRule type="expression" dxfId="611" priority="10027">
      <formula>$Z11="Gráfico 5"</formula>
    </cfRule>
  </conditionalFormatting>
  <conditionalFormatting sqref="S12">
    <cfRule type="expression" dxfId="610" priority="9880">
      <formula>$Z12="Reporte 2"</formula>
    </cfRule>
    <cfRule type="expression" dxfId="609" priority="9881">
      <formula>$Z12="Reporte 1"</formula>
    </cfRule>
    <cfRule type="expression" dxfId="608" priority="9882">
      <formula>$Z12="Informe 10"</formula>
    </cfRule>
    <cfRule type="expression" dxfId="607" priority="9883">
      <formula>$Z12="Informe 9"</formula>
    </cfRule>
    <cfRule type="expression" dxfId="606" priority="9884">
      <formula>$Z12="Informe 8"</formula>
    </cfRule>
    <cfRule type="expression" dxfId="605" priority="9885">
      <formula>$Z12="Informe 7"</formula>
    </cfRule>
    <cfRule type="expression" dxfId="604" priority="9886">
      <formula>$Z12="Informe 6"</formula>
    </cfRule>
    <cfRule type="expression" dxfId="603" priority="9887">
      <formula>$Z12="Informe 5"</formula>
    </cfRule>
    <cfRule type="expression" dxfId="602" priority="9888">
      <formula>$Z12="Informe 4"</formula>
    </cfRule>
    <cfRule type="expression" dxfId="601" priority="9889">
      <formula>$Z12="Informe 3"</formula>
    </cfRule>
    <cfRule type="expression" dxfId="600" priority="9890">
      <formula>$Z12="Informe 2"</formula>
    </cfRule>
    <cfRule type="expression" dxfId="599" priority="9891">
      <formula>$Z12="Informe 1"</formula>
    </cfRule>
    <cfRule type="expression" dxfId="598" priority="9892">
      <formula>$Z12="Gráfico 10"</formula>
    </cfRule>
    <cfRule type="expression" dxfId="597" priority="9893">
      <formula>$Z12="Gráfico 25"</formula>
    </cfRule>
    <cfRule type="expression" dxfId="596" priority="9894">
      <formula>$Z12="Gráfico 24"</formula>
    </cfRule>
    <cfRule type="expression" dxfId="595" priority="9895">
      <formula>$Z12="Gráfico 23"</formula>
    </cfRule>
    <cfRule type="expression" dxfId="594" priority="9896">
      <formula>$Z12="Gráfico 22"</formula>
    </cfRule>
    <cfRule type="expression" dxfId="593" priority="9897">
      <formula>$Z12="Gráfico 21"</formula>
    </cfRule>
    <cfRule type="expression" dxfId="592" priority="9898">
      <formula>$Z12="Gráfico 20"</formula>
    </cfRule>
    <cfRule type="expression" dxfId="591" priority="9899">
      <formula>$Z12="Gráfico 18"</formula>
    </cfRule>
    <cfRule type="expression" dxfId="590" priority="9900">
      <formula>$Z12="Gráfico 19"</formula>
    </cfRule>
    <cfRule type="expression" dxfId="589" priority="9901">
      <formula>$Z12="Gráfico 17"</formula>
    </cfRule>
    <cfRule type="expression" dxfId="588" priority="9902">
      <formula>$Z12="Gráfico 16"</formula>
    </cfRule>
    <cfRule type="expression" dxfId="587" priority="9903">
      <formula>$Z12="Gráfico 15"</formula>
    </cfRule>
    <cfRule type="expression" dxfId="586" priority="9904">
      <formula>$Z12="Gráfico 14"</formula>
    </cfRule>
    <cfRule type="expression" dxfId="585" priority="9905">
      <formula>$Z12="Gráfico 12"</formula>
    </cfRule>
    <cfRule type="expression" dxfId="584" priority="9906">
      <formula>$Z12="Gráfico 13"</formula>
    </cfRule>
    <cfRule type="expression" dxfId="583" priority="9907">
      <formula>$Z12="Gráfico 11"</formula>
    </cfRule>
    <cfRule type="expression" dxfId="582" priority="9908">
      <formula>$Z12="Gráfico 9"</formula>
    </cfRule>
    <cfRule type="expression" dxfId="581" priority="9909">
      <formula>$Z12="Gráfico 8"</formula>
    </cfRule>
    <cfRule type="expression" dxfId="580" priority="9910">
      <formula>$Z12="Gráfico 7"</formula>
    </cfRule>
    <cfRule type="expression" dxfId="579" priority="9911">
      <formula>$Z12="Gráfico 6"</formula>
    </cfRule>
    <cfRule type="expression" dxfId="578" priority="9912">
      <formula>$Z12="Gráfico 4"</formula>
    </cfRule>
    <cfRule type="expression" dxfId="577" priority="9913">
      <formula>$Z12="Gráfico 3"</formula>
    </cfRule>
    <cfRule type="expression" dxfId="576" priority="9914">
      <formula>$Z12="Gráfico 2"</formula>
    </cfRule>
    <cfRule type="expression" dxfId="575" priority="9915">
      <formula>$Z12="Gráfico 1"</formula>
    </cfRule>
    <cfRule type="expression" dxfId="574" priority="9916">
      <formula>$Z12="Gráfico 5"</formula>
    </cfRule>
  </conditionalFormatting>
  <conditionalFormatting sqref="S14">
    <cfRule type="expression" dxfId="573" priority="9843">
      <formula>$Z14="Reporte 2"</formula>
    </cfRule>
    <cfRule type="expression" dxfId="572" priority="9844">
      <formula>$Z14="Reporte 1"</formula>
    </cfRule>
    <cfRule type="expression" dxfId="571" priority="9845">
      <formula>$Z14="Informe 10"</formula>
    </cfRule>
    <cfRule type="expression" dxfId="570" priority="9846">
      <formula>$Z14="Informe 9"</formula>
    </cfRule>
    <cfRule type="expression" dxfId="569" priority="9847">
      <formula>$Z14="Informe 8"</formula>
    </cfRule>
    <cfRule type="expression" dxfId="568" priority="9848">
      <formula>$Z14="Informe 7"</formula>
    </cfRule>
    <cfRule type="expression" dxfId="567" priority="9849">
      <formula>$Z14="Informe 6"</formula>
    </cfRule>
    <cfRule type="expression" dxfId="566" priority="9850">
      <formula>$Z14="Informe 5"</formula>
    </cfRule>
    <cfRule type="expression" dxfId="565" priority="9851">
      <formula>$Z14="Informe 4"</formula>
    </cfRule>
    <cfRule type="expression" dxfId="564" priority="9852">
      <formula>$Z14="Informe 3"</formula>
    </cfRule>
    <cfRule type="expression" dxfId="563" priority="9853">
      <formula>$Z14="Informe 2"</formula>
    </cfRule>
    <cfRule type="expression" dxfId="562" priority="9854">
      <formula>$Z14="Informe 1"</formula>
    </cfRule>
    <cfRule type="expression" dxfId="561" priority="9855">
      <formula>$Z14="Gráfico 10"</formula>
    </cfRule>
    <cfRule type="expression" dxfId="560" priority="9856">
      <formula>$Z14="Gráfico 25"</formula>
    </cfRule>
    <cfRule type="expression" dxfId="559" priority="9857">
      <formula>$Z14="Gráfico 24"</formula>
    </cfRule>
    <cfRule type="expression" dxfId="558" priority="9858">
      <formula>$Z14="Gráfico 23"</formula>
    </cfRule>
    <cfRule type="expression" dxfId="557" priority="9859">
      <formula>$Z14="Gráfico 22"</formula>
    </cfRule>
    <cfRule type="expression" dxfId="556" priority="9860">
      <formula>$Z14="Gráfico 21"</formula>
    </cfRule>
    <cfRule type="expression" dxfId="555" priority="9861">
      <formula>$Z14="Gráfico 20"</formula>
    </cfRule>
    <cfRule type="expression" dxfId="554" priority="9862">
      <formula>$Z14="Gráfico 18"</formula>
    </cfRule>
    <cfRule type="expression" dxfId="553" priority="9863">
      <formula>$Z14="Gráfico 19"</formula>
    </cfRule>
    <cfRule type="expression" dxfId="552" priority="9864">
      <formula>$Z14="Gráfico 17"</formula>
    </cfRule>
    <cfRule type="expression" dxfId="551" priority="9865">
      <formula>$Z14="Gráfico 16"</formula>
    </cfRule>
    <cfRule type="expression" dxfId="550" priority="9866">
      <formula>$Z14="Gráfico 15"</formula>
    </cfRule>
    <cfRule type="expression" dxfId="549" priority="9867">
      <formula>$Z14="Gráfico 14"</formula>
    </cfRule>
    <cfRule type="expression" dxfId="548" priority="9868">
      <formula>$Z14="Gráfico 12"</formula>
    </cfRule>
    <cfRule type="expression" dxfId="547" priority="9869">
      <formula>$Z14="Gráfico 13"</formula>
    </cfRule>
    <cfRule type="expression" dxfId="546" priority="9870">
      <formula>$Z14="Gráfico 11"</formula>
    </cfRule>
    <cfRule type="expression" dxfId="545" priority="9871">
      <formula>$Z14="Gráfico 9"</formula>
    </cfRule>
    <cfRule type="expression" dxfId="544" priority="9872">
      <formula>$Z14="Gráfico 8"</formula>
    </cfRule>
    <cfRule type="expression" dxfId="543" priority="9873">
      <formula>$Z14="Gráfico 7"</formula>
    </cfRule>
    <cfRule type="expression" dxfId="542" priority="9874">
      <formula>$Z14="Gráfico 6"</formula>
    </cfRule>
    <cfRule type="expression" dxfId="541" priority="9875">
      <formula>$Z14="Gráfico 4"</formula>
    </cfRule>
    <cfRule type="expression" dxfId="540" priority="9876">
      <formula>$Z14="Gráfico 3"</formula>
    </cfRule>
    <cfRule type="expression" dxfId="539" priority="9877">
      <formula>$Z14="Gráfico 2"</formula>
    </cfRule>
    <cfRule type="expression" dxfId="538" priority="9878">
      <formula>$Z14="Gráfico 1"</formula>
    </cfRule>
    <cfRule type="expression" dxfId="537" priority="9879">
      <formula>$Z14="Gráfico 5"</formula>
    </cfRule>
  </conditionalFormatting>
  <conditionalFormatting sqref="M4:M27">
    <cfRule type="expression" dxfId="536" priority="704">
      <formula>$W4="Reporte 2"</formula>
    </cfRule>
    <cfRule type="expression" dxfId="535" priority="705">
      <formula>$W4="Reporte 1"</formula>
    </cfRule>
    <cfRule type="expression" dxfId="534" priority="706">
      <formula>$W4="Informe 10"</formula>
    </cfRule>
    <cfRule type="expression" dxfId="533" priority="707">
      <formula>$W4="Informe 9"</formula>
    </cfRule>
    <cfRule type="expression" dxfId="532" priority="708">
      <formula>$W4="Informe 8"</formula>
    </cfRule>
    <cfRule type="expression" dxfId="531" priority="709">
      <formula>$W4="Informe 7"</formula>
    </cfRule>
    <cfRule type="expression" dxfId="530" priority="710">
      <formula>$W4="Informe 6"</formula>
    </cfRule>
    <cfRule type="expression" dxfId="529" priority="711">
      <formula>$W4="Informe 5"</formula>
    </cfRule>
    <cfRule type="expression" dxfId="528" priority="712">
      <formula>$W4="Informe 4"</formula>
    </cfRule>
    <cfRule type="expression" dxfId="527" priority="713">
      <formula>$W4="Informe 3"</formula>
    </cfRule>
    <cfRule type="expression" dxfId="526" priority="714">
      <formula>$W4="Informe 2"</formula>
    </cfRule>
    <cfRule type="expression" dxfId="525" priority="715">
      <formula>$W4="Informe 1"</formula>
    </cfRule>
    <cfRule type="expression" dxfId="524" priority="716">
      <formula>$W4="Gráfico 10"</formula>
    </cfRule>
    <cfRule type="expression" dxfId="523" priority="717">
      <formula>$W4="Gráfico 25"</formula>
    </cfRule>
    <cfRule type="expression" dxfId="522" priority="718">
      <formula>$W4="Gráfico 24"</formula>
    </cfRule>
    <cfRule type="expression" dxfId="521" priority="719">
      <formula>$W4="Gráfico 23"</formula>
    </cfRule>
    <cfRule type="expression" dxfId="520" priority="720">
      <formula>$W4="Gráfico 22"</formula>
    </cfRule>
    <cfRule type="expression" dxfId="519" priority="721">
      <formula>$W4="Gráfico 21"</formula>
    </cfRule>
    <cfRule type="expression" dxfId="518" priority="722">
      <formula>$W4="Gráfico 20"</formula>
    </cfRule>
    <cfRule type="expression" dxfId="517" priority="723">
      <formula>$W4="Gráfico 18"</formula>
    </cfRule>
    <cfRule type="expression" dxfId="516" priority="724">
      <formula>$W4="Gráfico 19"</formula>
    </cfRule>
    <cfRule type="expression" dxfId="515" priority="725">
      <formula>$W4="Gráfico 17"</formula>
    </cfRule>
    <cfRule type="expression" dxfId="514" priority="726">
      <formula>$W4="Gráfico 16"</formula>
    </cfRule>
    <cfRule type="expression" dxfId="513" priority="727">
      <formula>$W4="Gráfico 15"</formula>
    </cfRule>
    <cfRule type="expression" dxfId="512" priority="728">
      <formula>$W4="Gráfico 14"</formula>
    </cfRule>
    <cfRule type="expression" dxfId="511" priority="729">
      <formula>$W4="Gráfico 12"</formula>
    </cfRule>
    <cfRule type="expression" dxfId="510" priority="730">
      <formula>$W4="Gráfico 13"</formula>
    </cfRule>
    <cfRule type="expression" dxfId="509" priority="731">
      <formula>$W4="Gráfico 11"</formula>
    </cfRule>
    <cfRule type="expression" dxfId="508" priority="732">
      <formula>$W4="Gráfico 9"</formula>
    </cfRule>
    <cfRule type="expression" dxfId="507" priority="733">
      <formula>$W4="Gráfico 8"</formula>
    </cfRule>
    <cfRule type="expression" dxfId="506" priority="734">
      <formula>$W4="Gráfico 7"</formula>
    </cfRule>
    <cfRule type="expression" dxfId="505" priority="735">
      <formula>$W4="Gráfico 6"</formula>
    </cfRule>
    <cfRule type="expression" dxfId="504" priority="736">
      <formula>$W4="Gráfico 4"</formula>
    </cfRule>
    <cfRule type="expression" dxfId="503" priority="737">
      <formula>$W4="Gráfico 3"</formula>
    </cfRule>
    <cfRule type="expression" dxfId="502" priority="738">
      <formula>$W4="Gráfico 2"</formula>
    </cfRule>
    <cfRule type="expression" dxfId="501" priority="739">
      <formula>$W4="Gráfico 1"</formula>
    </cfRule>
    <cfRule type="expression" dxfId="500" priority="740">
      <formula>$W4="Gráfico 5"</formula>
    </cfRule>
  </conditionalFormatting>
  <conditionalFormatting sqref="S26">
    <cfRule type="expression" dxfId="499" priority="593">
      <formula>$Z26="Reporte 2"</formula>
    </cfRule>
    <cfRule type="expression" dxfId="498" priority="594">
      <formula>$Z26="Reporte 1"</formula>
    </cfRule>
    <cfRule type="expression" dxfId="497" priority="595">
      <formula>$Z26="Informe 10"</formula>
    </cfRule>
    <cfRule type="expression" dxfId="496" priority="596">
      <formula>$Z26="Informe 9"</formula>
    </cfRule>
    <cfRule type="expression" dxfId="495" priority="597">
      <formula>$Z26="Informe 8"</formula>
    </cfRule>
    <cfRule type="expression" dxfId="494" priority="598">
      <formula>$Z26="Informe 7"</formula>
    </cfRule>
    <cfRule type="expression" dxfId="493" priority="599">
      <formula>$Z26="Informe 6"</formula>
    </cfRule>
    <cfRule type="expression" dxfId="492" priority="600">
      <formula>$Z26="Informe 5"</formula>
    </cfRule>
    <cfRule type="expression" dxfId="491" priority="601">
      <formula>$Z26="Informe 4"</formula>
    </cfRule>
    <cfRule type="expression" dxfId="490" priority="602">
      <formula>$Z26="Informe 3"</formula>
    </cfRule>
    <cfRule type="expression" dxfId="489" priority="603">
      <formula>$Z26="Informe 2"</formula>
    </cfRule>
    <cfRule type="expression" dxfId="488" priority="604">
      <formula>$Z26="Informe 1"</formula>
    </cfRule>
    <cfRule type="expression" dxfId="487" priority="605">
      <formula>$Z26="Gráfico 10"</formula>
    </cfRule>
    <cfRule type="expression" dxfId="486" priority="606">
      <formula>$Z26="Gráfico 25"</formula>
    </cfRule>
    <cfRule type="expression" dxfId="485" priority="607">
      <formula>$Z26="Gráfico 24"</formula>
    </cfRule>
    <cfRule type="expression" dxfId="484" priority="608">
      <formula>$Z26="Gráfico 23"</formula>
    </cfRule>
    <cfRule type="expression" dxfId="483" priority="609">
      <formula>$Z26="Gráfico 22"</formula>
    </cfRule>
    <cfRule type="expression" dxfId="482" priority="610">
      <formula>$Z26="Gráfico 21"</formula>
    </cfRule>
    <cfRule type="expression" dxfId="481" priority="611">
      <formula>$Z26="Gráfico 20"</formula>
    </cfRule>
    <cfRule type="expression" dxfId="480" priority="612">
      <formula>$Z26="Gráfico 18"</formula>
    </cfRule>
    <cfRule type="expression" dxfId="479" priority="613">
      <formula>$Z26="Gráfico 19"</formula>
    </cfRule>
    <cfRule type="expression" dxfId="478" priority="614">
      <formula>$Z26="Gráfico 17"</formula>
    </cfRule>
    <cfRule type="expression" dxfId="477" priority="615">
      <formula>$Z26="Gráfico 16"</formula>
    </cfRule>
    <cfRule type="expression" dxfId="476" priority="616">
      <formula>$Z26="Gráfico 15"</formula>
    </cfRule>
    <cfRule type="expression" dxfId="475" priority="617">
      <formula>$Z26="Gráfico 14"</formula>
    </cfRule>
    <cfRule type="expression" dxfId="474" priority="618">
      <formula>$Z26="Gráfico 12"</formula>
    </cfRule>
    <cfRule type="expression" dxfId="473" priority="619">
      <formula>$Z26="Gráfico 13"</formula>
    </cfRule>
    <cfRule type="expression" dxfId="472" priority="620">
      <formula>$Z26="Gráfico 11"</formula>
    </cfRule>
    <cfRule type="expression" dxfId="471" priority="621">
      <formula>$Z26="Gráfico 9"</formula>
    </cfRule>
    <cfRule type="expression" dxfId="470" priority="622">
      <formula>$Z26="Gráfico 8"</formula>
    </cfRule>
    <cfRule type="expression" dxfId="469" priority="623">
      <formula>$Z26="Gráfico 7"</formula>
    </cfRule>
    <cfRule type="expression" dxfId="468" priority="624">
      <formula>$Z26="Gráfico 6"</formula>
    </cfRule>
    <cfRule type="expression" dxfId="467" priority="625">
      <formula>$Z26="Gráfico 4"</formula>
    </cfRule>
    <cfRule type="expression" dxfId="466" priority="626">
      <formula>$Z26="Gráfico 3"</formula>
    </cfRule>
    <cfRule type="expression" dxfId="465" priority="627">
      <formula>$Z26="Gráfico 2"</formula>
    </cfRule>
    <cfRule type="expression" dxfId="464" priority="628">
      <formula>$Z26="Gráfico 1"</formula>
    </cfRule>
    <cfRule type="expression" dxfId="463" priority="629">
      <formula>$Z26="Gráfico 5"</formula>
    </cfRule>
  </conditionalFormatting>
  <conditionalFormatting sqref="S15:T15">
    <cfRule type="expression" dxfId="462" priority="556">
      <formula>$Z15="Reporte 2"</formula>
    </cfRule>
    <cfRule type="expression" dxfId="461" priority="557">
      <formula>$Z15="Reporte 1"</formula>
    </cfRule>
    <cfRule type="expression" dxfId="460" priority="558">
      <formula>$Z15="Informe 10"</formula>
    </cfRule>
    <cfRule type="expression" dxfId="459" priority="559">
      <formula>$Z15="Informe 9"</formula>
    </cfRule>
    <cfRule type="expression" dxfId="458" priority="560">
      <formula>$Z15="Informe 8"</formula>
    </cfRule>
    <cfRule type="expression" dxfId="457" priority="561">
      <formula>$Z15="Informe 7"</formula>
    </cfRule>
    <cfRule type="expression" dxfId="456" priority="562">
      <formula>$Z15="Informe 6"</formula>
    </cfRule>
    <cfRule type="expression" dxfId="455" priority="563">
      <formula>$Z15="Informe 5"</formula>
    </cfRule>
    <cfRule type="expression" dxfId="454" priority="564">
      <formula>$Z15="Informe 4"</formula>
    </cfRule>
    <cfRule type="expression" dxfId="453" priority="565">
      <formula>$Z15="Informe 3"</formula>
    </cfRule>
    <cfRule type="expression" dxfId="452" priority="566">
      <formula>$Z15="Informe 2"</formula>
    </cfRule>
    <cfRule type="expression" dxfId="451" priority="567">
      <formula>$Z15="Informe 1"</formula>
    </cfRule>
    <cfRule type="expression" dxfId="450" priority="568">
      <formula>$Z15="Gráfico 10"</formula>
    </cfRule>
    <cfRule type="expression" dxfId="449" priority="569">
      <formula>$Z15="Gráfico 25"</formula>
    </cfRule>
    <cfRule type="expression" dxfId="448" priority="570">
      <formula>$Z15="Gráfico 24"</formula>
    </cfRule>
    <cfRule type="expression" dxfId="447" priority="571">
      <formula>$Z15="Gráfico 23"</formula>
    </cfRule>
    <cfRule type="expression" dxfId="446" priority="572">
      <formula>$Z15="Gráfico 22"</formula>
    </cfRule>
    <cfRule type="expression" dxfId="445" priority="573">
      <formula>$Z15="Gráfico 21"</formula>
    </cfRule>
    <cfRule type="expression" dxfId="444" priority="574">
      <formula>$Z15="Gráfico 20"</formula>
    </cfRule>
    <cfRule type="expression" dxfId="443" priority="575">
      <formula>$Z15="Gráfico 18"</formula>
    </cfRule>
    <cfRule type="expression" dxfId="442" priority="576">
      <formula>$Z15="Gráfico 19"</formula>
    </cfRule>
    <cfRule type="expression" dxfId="441" priority="577">
      <formula>$Z15="Gráfico 17"</formula>
    </cfRule>
    <cfRule type="expression" dxfId="440" priority="578">
      <formula>$Z15="Gráfico 16"</formula>
    </cfRule>
    <cfRule type="expression" dxfId="439" priority="579">
      <formula>$Z15="Gráfico 15"</formula>
    </cfRule>
    <cfRule type="expression" dxfId="438" priority="580">
      <formula>$Z15="Gráfico 14"</formula>
    </cfRule>
    <cfRule type="expression" dxfId="437" priority="581">
      <formula>$Z15="Gráfico 12"</formula>
    </cfRule>
    <cfRule type="expression" dxfId="436" priority="582">
      <formula>$Z15="Gráfico 13"</formula>
    </cfRule>
    <cfRule type="expression" dxfId="435" priority="583">
      <formula>$Z15="Gráfico 11"</formula>
    </cfRule>
    <cfRule type="expression" dxfId="434" priority="584">
      <formula>$Z15="Gráfico 9"</formula>
    </cfRule>
    <cfRule type="expression" dxfId="433" priority="585">
      <formula>$Z15="Gráfico 8"</formula>
    </cfRule>
    <cfRule type="expression" dxfId="432" priority="586">
      <formula>$Z15="Gráfico 7"</formula>
    </cfRule>
    <cfRule type="expression" dxfId="431" priority="587">
      <formula>$Z15="Gráfico 6"</formula>
    </cfRule>
    <cfRule type="expression" dxfId="430" priority="588">
      <formula>$Z15="Gráfico 4"</formula>
    </cfRule>
    <cfRule type="expression" dxfId="429" priority="589">
      <formula>$Z15="Gráfico 3"</formula>
    </cfRule>
    <cfRule type="expression" dxfId="428" priority="590">
      <formula>$Z15="Gráfico 2"</formula>
    </cfRule>
    <cfRule type="expression" dxfId="427" priority="591">
      <formula>$Z15="Gráfico 1"</formula>
    </cfRule>
    <cfRule type="expression" dxfId="426" priority="592">
      <formula>$Z15="Gráfico 5"</formula>
    </cfRule>
  </conditionalFormatting>
  <conditionalFormatting sqref="S16">
    <cfRule type="expression" dxfId="425" priority="482">
      <formula>$Z16="Reporte 2"</formula>
    </cfRule>
    <cfRule type="expression" dxfId="424" priority="483">
      <formula>$Z16="Reporte 1"</formula>
    </cfRule>
    <cfRule type="expression" dxfId="423" priority="484">
      <formula>$Z16="Informe 10"</formula>
    </cfRule>
    <cfRule type="expression" dxfId="422" priority="485">
      <formula>$Z16="Informe 9"</formula>
    </cfRule>
    <cfRule type="expression" dxfId="421" priority="486">
      <formula>$Z16="Informe 8"</formula>
    </cfRule>
    <cfRule type="expression" dxfId="420" priority="487">
      <formula>$Z16="Informe 7"</formula>
    </cfRule>
    <cfRule type="expression" dxfId="419" priority="488">
      <formula>$Z16="Informe 6"</formula>
    </cfRule>
    <cfRule type="expression" dxfId="418" priority="489">
      <formula>$Z16="Informe 5"</formula>
    </cfRule>
    <cfRule type="expression" dxfId="417" priority="490">
      <formula>$Z16="Informe 4"</formula>
    </cfRule>
    <cfRule type="expression" dxfId="416" priority="491">
      <formula>$Z16="Informe 3"</formula>
    </cfRule>
    <cfRule type="expression" dxfId="415" priority="492">
      <formula>$Z16="Informe 2"</formula>
    </cfRule>
    <cfRule type="expression" dxfId="414" priority="493">
      <formula>$Z16="Informe 1"</formula>
    </cfRule>
    <cfRule type="expression" dxfId="413" priority="494">
      <formula>$Z16="Gráfico 10"</formula>
    </cfRule>
    <cfRule type="expression" dxfId="412" priority="495">
      <formula>$Z16="Gráfico 25"</formula>
    </cfRule>
    <cfRule type="expression" dxfId="411" priority="496">
      <formula>$Z16="Gráfico 24"</formula>
    </cfRule>
    <cfRule type="expression" dxfId="410" priority="497">
      <formula>$Z16="Gráfico 23"</formula>
    </cfRule>
    <cfRule type="expression" dxfId="409" priority="498">
      <formula>$Z16="Gráfico 22"</formula>
    </cfRule>
    <cfRule type="expression" dxfId="408" priority="499">
      <formula>$Z16="Gráfico 21"</formula>
    </cfRule>
    <cfRule type="expression" dxfId="407" priority="500">
      <formula>$Z16="Gráfico 20"</formula>
    </cfRule>
    <cfRule type="expression" dxfId="406" priority="501">
      <formula>$Z16="Gráfico 18"</formula>
    </cfRule>
    <cfRule type="expression" dxfId="405" priority="502">
      <formula>$Z16="Gráfico 19"</formula>
    </cfRule>
    <cfRule type="expression" dxfId="404" priority="503">
      <formula>$Z16="Gráfico 17"</formula>
    </cfRule>
    <cfRule type="expression" dxfId="403" priority="504">
      <formula>$Z16="Gráfico 16"</formula>
    </cfRule>
    <cfRule type="expression" dxfId="402" priority="505">
      <formula>$Z16="Gráfico 15"</formula>
    </cfRule>
    <cfRule type="expression" dxfId="401" priority="506">
      <formula>$Z16="Gráfico 14"</formula>
    </cfRule>
    <cfRule type="expression" dxfId="400" priority="507">
      <formula>$Z16="Gráfico 12"</formula>
    </cfRule>
    <cfRule type="expression" dxfId="399" priority="508">
      <formula>$Z16="Gráfico 13"</formula>
    </cfRule>
    <cfRule type="expression" dxfId="398" priority="509">
      <formula>$Z16="Gráfico 11"</formula>
    </cfRule>
    <cfRule type="expression" dxfId="397" priority="510">
      <formula>$Z16="Gráfico 9"</formula>
    </cfRule>
    <cfRule type="expression" dxfId="396" priority="511">
      <formula>$Z16="Gráfico 8"</formula>
    </cfRule>
    <cfRule type="expression" dxfId="395" priority="512">
      <formula>$Z16="Gráfico 7"</formula>
    </cfRule>
    <cfRule type="expression" dxfId="394" priority="513">
      <formula>$Z16="Gráfico 6"</formula>
    </cfRule>
    <cfRule type="expression" dxfId="393" priority="514">
      <formula>$Z16="Gráfico 4"</formula>
    </cfRule>
    <cfRule type="expression" dxfId="392" priority="515">
      <formula>$Z16="Gráfico 3"</formula>
    </cfRule>
    <cfRule type="expression" dxfId="391" priority="516">
      <formula>$Z16="Gráfico 2"</formula>
    </cfRule>
    <cfRule type="expression" dxfId="390" priority="517">
      <formula>$Z16="Gráfico 1"</formula>
    </cfRule>
    <cfRule type="expression" dxfId="389" priority="518">
      <formula>$Z16="Gráfico 5"</formula>
    </cfRule>
  </conditionalFormatting>
  <conditionalFormatting sqref="S17">
    <cfRule type="expression" dxfId="388" priority="445">
      <formula>$Z17="Reporte 2"</formula>
    </cfRule>
    <cfRule type="expression" dxfId="387" priority="446">
      <formula>$Z17="Reporte 1"</formula>
    </cfRule>
    <cfRule type="expression" dxfId="386" priority="447">
      <formula>$Z17="Informe 10"</formula>
    </cfRule>
    <cfRule type="expression" dxfId="385" priority="448">
      <formula>$Z17="Informe 9"</formula>
    </cfRule>
    <cfRule type="expression" dxfId="384" priority="449">
      <formula>$Z17="Informe 8"</formula>
    </cfRule>
    <cfRule type="expression" dxfId="383" priority="450">
      <formula>$Z17="Informe 7"</formula>
    </cfRule>
    <cfRule type="expression" dxfId="382" priority="451">
      <formula>$Z17="Informe 6"</formula>
    </cfRule>
    <cfRule type="expression" dxfId="381" priority="452">
      <formula>$Z17="Informe 5"</formula>
    </cfRule>
    <cfRule type="expression" dxfId="380" priority="453">
      <formula>$Z17="Informe 4"</formula>
    </cfRule>
    <cfRule type="expression" dxfId="379" priority="454">
      <formula>$Z17="Informe 3"</formula>
    </cfRule>
    <cfRule type="expression" dxfId="378" priority="455">
      <formula>$Z17="Informe 2"</formula>
    </cfRule>
    <cfRule type="expression" dxfId="377" priority="456">
      <formula>$Z17="Informe 1"</formula>
    </cfRule>
    <cfRule type="expression" dxfId="376" priority="457">
      <formula>$Z17="Gráfico 10"</formula>
    </cfRule>
    <cfRule type="expression" dxfId="375" priority="458">
      <formula>$Z17="Gráfico 25"</formula>
    </cfRule>
    <cfRule type="expression" dxfId="374" priority="459">
      <formula>$Z17="Gráfico 24"</formula>
    </cfRule>
    <cfRule type="expression" dxfId="373" priority="460">
      <formula>$Z17="Gráfico 23"</formula>
    </cfRule>
    <cfRule type="expression" dxfId="372" priority="461">
      <formula>$Z17="Gráfico 22"</formula>
    </cfRule>
    <cfRule type="expression" dxfId="371" priority="462">
      <formula>$Z17="Gráfico 21"</formula>
    </cfRule>
    <cfRule type="expression" dxfId="370" priority="463">
      <formula>$Z17="Gráfico 20"</formula>
    </cfRule>
    <cfRule type="expression" dxfId="369" priority="464">
      <formula>$Z17="Gráfico 18"</formula>
    </cfRule>
    <cfRule type="expression" dxfId="368" priority="465">
      <formula>$Z17="Gráfico 19"</formula>
    </cfRule>
    <cfRule type="expression" dxfId="367" priority="466">
      <formula>$Z17="Gráfico 17"</formula>
    </cfRule>
    <cfRule type="expression" dxfId="366" priority="467">
      <formula>$Z17="Gráfico 16"</formula>
    </cfRule>
    <cfRule type="expression" dxfId="365" priority="468">
      <formula>$Z17="Gráfico 15"</formula>
    </cfRule>
    <cfRule type="expression" dxfId="364" priority="469">
      <formula>$Z17="Gráfico 14"</formula>
    </cfRule>
    <cfRule type="expression" dxfId="363" priority="470">
      <formula>$Z17="Gráfico 12"</formula>
    </cfRule>
    <cfRule type="expression" dxfId="362" priority="471">
      <formula>$Z17="Gráfico 13"</formula>
    </cfRule>
    <cfRule type="expression" dxfId="361" priority="472">
      <formula>$Z17="Gráfico 11"</formula>
    </cfRule>
    <cfRule type="expression" dxfId="360" priority="473">
      <formula>$Z17="Gráfico 9"</formula>
    </cfRule>
    <cfRule type="expression" dxfId="359" priority="474">
      <formula>$Z17="Gráfico 8"</formula>
    </cfRule>
    <cfRule type="expression" dxfId="358" priority="475">
      <formula>$Z17="Gráfico 7"</formula>
    </cfRule>
    <cfRule type="expression" dxfId="357" priority="476">
      <formula>$Z17="Gráfico 6"</formula>
    </cfRule>
    <cfRule type="expression" dxfId="356" priority="477">
      <formula>$Z17="Gráfico 4"</formula>
    </cfRule>
    <cfRule type="expression" dxfId="355" priority="478">
      <formula>$Z17="Gráfico 3"</formula>
    </cfRule>
    <cfRule type="expression" dxfId="354" priority="479">
      <formula>$Z17="Gráfico 2"</formula>
    </cfRule>
    <cfRule type="expression" dxfId="353" priority="480">
      <formula>$Z17="Gráfico 1"</formula>
    </cfRule>
    <cfRule type="expression" dxfId="352" priority="481">
      <formula>$Z17="Gráfico 5"</formula>
    </cfRule>
  </conditionalFormatting>
  <conditionalFormatting sqref="S18">
    <cfRule type="expression" dxfId="351" priority="408">
      <formula>$Z18="Reporte 2"</formula>
    </cfRule>
    <cfRule type="expression" dxfId="350" priority="409">
      <formula>$Z18="Reporte 1"</formula>
    </cfRule>
    <cfRule type="expression" dxfId="349" priority="410">
      <formula>$Z18="Informe 10"</formula>
    </cfRule>
    <cfRule type="expression" dxfId="348" priority="411">
      <formula>$Z18="Informe 9"</formula>
    </cfRule>
    <cfRule type="expression" dxfId="347" priority="412">
      <formula>$Z18="Informe 8"</formula>
    </cfRule>
    <cfRule type="expression" dxfId="346" priority="413">
      <formula>$Z18="Informe 7"</formula>
    </cfRule>
    <cfRule type="expression" dxfId="345" priority="414">
      <formula>$Z18="Informe 6"</formula>
    </cfRule>
    <cfRule type="expression" dxfId="344" priority="415">
      <formula>$Z18="Informe 5"</formula>
    </cfRule>
    <cfRule type="expression" dxfId="343" priority="416">
      <formula>$Z18="Informe 4"</formula>
    </cfRule>
    <cfRule type="expression" dxfId="342" priority="417">
      <formula>$Z18="Informe 3"</formula>
    </cfRule>
    <cfRule type="expression" dxfId="341" priority="418">
      <formula>$Z18="Informe 2"</formula>
    </cfRule>
    <cfRule type="expression" dxfId="340" priority="419">
      <formula>$Z18="Informe 1"</formula>
    </cfRule>
    <cfRule type="expression" dxfId="339" priority="420">
      <formula>$Z18="Gráfico 10"</formula>
    </cfRule>
    <cfRule type="expression" dxfId="338" priority="421">
      <formula>$Z18="Gráfico 25"</formula>
    </cfRule>
    <cfRule type="expression" dxfId="337" priority="422">
      <formula>$Z18="Gráfico 24"</formula>
    </cfRule>
    <cfRule type="expression" dxfId="336" priority="423">
      <formula>$Z18="Gráfico 23"</formula>
    </cfRule>
    <cfRule type="expression" dxfId="335" priority="424">
      <formula>$Z18="Gráfico 22"</formula>
    </cfRule>
    <cfRule type="expression" dxfId="334" priority="425">
      <formula>$Z18="Gráfico 21"</formula>
    </cfRule>
    <cfRule type="expression" dxfId="333" priority="426">
      <formula>$Z18="Gráfico 20"</formula>
    </cfRule>
    <cfRule type="expression" dxfId="332" priority="427">
      <formula>$Z18="Gráfico 18"</formula>
    </cfRule>
    <cfRule type="expression" dxfId="331" priority="428">
      <formula>$Z18="Gráfico 19"</formula>
    </cfRule>
    <cfRule type="expression" dxfId="330" priority="429">
      <formula>$Z18="Gráfico 17"</formula>
    </cfRule>
    <cfRule type="expression" dxfId="329" priority="430">
      <formula>$Z18="Gráfico 16"</formula>
    </cfRule>
    <cfRule type="expression" dxfId="328" priority="431">
      <formula>$Z18="Gráfico 15"</formula>
    </cfRule>
    <cfRule type="expression" dxfId="327" priority="432">
      <formula>$Z18="Gráfico 14"</formula>
    </cfRule>
    <cfRule type="expression" dxfId="326" priority="433">
      <formula>$Z18="Gráfico 12"</formula>
    </cfRule>
    <cfRule type="expression" dxfId="325" priority="434">
      <formula>$Z18="Gráfico 13"</formula>
    </cfRule>
    <cfRule type="expression" dxfId="324" priority="435">
      <formula>$Z18="Gráfico 11"</formula>
    </cfRule>
    <cfRule type="expression" dxfId="323" priority="436">
      <formula>$Z18="Gráfico 9"</formula>
    </cfRule>
    <cfRule type="expression" dxfId="322" priority="437">
      <formula>$Z18="Gráfico 8"</formula>
    </cfRule>
    <cfRule type="expression" dxfId="321" priority="438">
      <formula>$Z18="Gráfico 7"</formula>
    </cfRule>
    <cfRule type="expression" dxfId="320" priority="439">
      <formula>$Z18="Gráfico 6"</formula>
    </cfRule>
    <cfRule type="expression" dxfId="319" priority="440">
      <formula>$Z18="Gráfico 4"</formula>
    </cfRule>
    <cfRule type="expression" dxfId="318" priority="441">
      <formula>$Z18="Gráfico 3"</formula>
    </cfRule>
    <cfRule type="expression" dxfId="317" priority="442">
      <formula>$Z18="Gráfico 2"</formula>
    </cfRule>
    <cfRule type="expression" dxfId="316" priority="443">
      <formula>$Z18="Gráfico 1"</formula>
    </cfRule>
    <cfRule type="expression" dxfId="315" priority="444">
      <formula>$Z18="Gráfico 5"</formula>
    </cfRule>
  </conditionalFormatting>
  <conditionalFormatting sqref="S19">
    <cfRule type="expression" dxfId="314" priority="371">
      <formula>$Z19="Reporte 2"</formula>
    </cfRule>
    <cfRule type="expression" dxfId="313" priority="372">
      <formula>$Z19="Reporte 1"</formula>
    </cfRule>
    <cfRule type="expression" dxfId="312" priority="373">
      <formula>$Z19="Informe 10"</formula>
    </cfRule>
    <cfRule type="expression" dxfId="311" priority="374">
      <formula>$Z19="Informe 9"</formula>
    </cfRule>
    <cfRule type="expression" dxfId="310" priority="375">
      <formula>$Z19="Informe 8"</formula>
    </cfRule>
    <cfRule type="expression" dxfId="309" priority="376">
      <formula>$Z19="Informe 7"</formula>
    </cfRule>
    <cfRule type="expression" dxfId="308" priority="377">
      <formula>$Z19="Informe 6"</formula>
    </cfRule>
    <cfRule type="expression" dxfId="307" priority="378">
      <formula>$Z19="Informe 5"</formula>
    </cfRule>
    <cfRule type="expression" dxfId="306" priority="379">
      <formula>$Z19="Informe 4"</formula>
    </cfRule>
    <cfRule type="expression" dxfId="305" priority="380">
      <formula>$Z19="Informe 3"</formula>
    </cfRule>
    <cfRule type="expression" dxfId="304" priority="381">
      <formula>$Z19="Informe 2"</formula>
    </cfRule>
    <cfRule type="expression" dxfId="303" priority="382">
      <formula>$Z19="Informe 1"</formula>
    </cfRule>
    <cfRule type="expression" dxfId="302" priority="383">
      <formula>$Z19="Gráfico 10"</formula>
    </cfRule>
    <cfRule type="expression" dxfId="301" priority="384">
      <formula>$Z19="Gráfico 25"</formula>
    </cfRule>
    <cfRule type="expression" dxfId="300" priority="385">
      <formula>$Z19="Gráfico 24"</formula>
    </cfRule>
    <cfRule type="expression" dxfId="299" priority="386">
      <formula>$Z19="Gráfico 23"</formula>
    </cfRule>
    <cfRule type="expression" dxfId="298" priority="387">
      <formula>$Z19="Gráfico 22"</formula>
    </cfRule>
    <cfRule type="expression" dxfId="297" priority="388">
      <formula>$Z19="Gráfico 21"</formula>
    </cfRule>
    <cfRule type="expression" dxfId="296" priority="389">
      <formula>$Z19="Gráfico 20"</formula>
    </cfRule>
    <cfRule type="expression" dxfId="295" priority="390">
      <formula>$Z19="Gráfico 18"</formula>
    </cfRule>
    <cfRule type="expression" dxfId="294" priority="391">
      <formula>$Z19="Gráfico 19"</formula>
    </cfRule>
    <cfRule type="expression" dxfId="293" priority="392">
      <formula>$Z19="Gráfico 17"</formula>
    </cfRule>
    <cfRule type="expression" dxfId="292" priority="393">
      <formula>$Z19="Gráfico 16"</formula>
    </cfRule>
    <cfRule type="expression" dxfId="291" priority="394">
      <formula>$Z19="Gráfico 15"</formula>
    </cfRule>
    <cfRule type="expression" dxfId="290" priority="395">
      <formula>$Z19="Gráfico 14"</formula>
    </cfRule>
    <cfRule type="expression" dxfId="289" priority="396">
      <formula>$Z19="Gráfico 12"</formula>
    </cfRule>
    <cfRule type="expression" dxfId="288" priority="397">
      <formula>$Z19="Gráfico 13"</formula>
    </cfRule>
    <cfRule type="expression" dxfId="287" priority="398">
      <formula>$Z19="Gráfico 11"</formula>
    </cfRule>
    <cfRule type="expression" dxfId="286" priority="399">
      <formula>$Z19="Gráfico 9"</formula>
    </cfRule>
    <cfRule type="expression" dxfId="285" priority="400">
      <formula>$Z19="Gráfico 8"</formula>
    </cfRule>
    <cfRule type="expression" dxfId="284" priority="401">
      <formula>$Z19="Gráfico 7"</formula>
    </cfRule>
    <cfRule type="expression" dxfId="283" priority="402">
      <formula>$Z19="Gráfico 6"</formula>
    </cfRule>
    <cfRule type="expression" dxfId="282" priority="403">
      <formula>$Z19="Gráfico 4"</formula>
    </cfRule>
    <cfRule type="expression" dxfId="281" priority="404">
      <formula>$Z19="Gráfico 3"</formula>
    </cfRule>
    <cfRule type="expression" dxfId="280" priority="405">
      <formula>$Z19="Gráfico 2"</formula>
    </cfRule>
    <cfRule type="expression" dxfId="279" priority="406">
      <formula>$Z19="Gráfico 1"</formula>
    </cfRule>
    <cfRule type="expression" dxfId="278" priority="407">
      <formula>$Z19="Gráfico 5"</formula>
    </cfRule>
  </conditionalFormatting>
  <conditionalFormatting sqref="S20">
    <cfRule type="expression" dxfId="277" priority="334">
      <formula>$Z20="Reporte 2"</formula>
    </cfRule>
    <cfRule type="expression" dxfId="276" priority="335">
      <formula>$Z20="Reporte 1"</formula>
    </cfRule>
    <cfRule type="expression" dxfId="275" priority="336">
      <formula>$Z20="Informe 10"</formula>
    </cfRule>
    <cfRule type="expression" dxfId="274" priority="337">
      <formula>$Z20="Informe 9"</formula>
    </cfRule>
    <cfRule type="expression" dxfId="273" priority="338">
      <formula>$Z20="Informe 8"</formula>
    </cfRule>
    <cfRule type="expression" dxfId="272" priority="339">
      <formula>$Z20="Informe 7"</formula>
    </cfRule>
    <cfRule type="expression" dxfId="271" priority="340">
      <formula>$Z20="Informe 6"</formula>
    </cfRule>
    <cfRule type="expression" dxfId="270" priority="341">
      <formula>$Z20="Informe 5"</formula>
    </cfRule>
    <cfRule type="expression" dxfId="269" priority="342">
      <formula>$Z20="Informe 4"</formula>
    </cfRule>
    <cfRule type="expression" dxfId="268" priority="343">
      <formula>$Z20="Informe 3"</formula>
    </cfRule>
    <cfRule type="expression" dxfId="267" priority="344">
      <formula>$Z20="Informe 2"</formula>
    </cfRule>
    <cfRule type="expression" dxfId="266" priority="345">
      <formula>$Z20="Informe 1"</formula>
    </cfRule>
    <cfRule type="expression" dxfId="265" priority="346">
      <formula>$Z20="Gráfico 10"</formula>
    </cfRule>
    <cfRule type="expression" dxfId="264" priority="347">
      <formula>$Z20="Gráfico 25"</formula>
    </cfRule>
    <cfRule type="expression" dxfId="263" priority="348">
      <formula>$Z20="Gráfico 24"</formula>
    </cfRule>
    <cfRule type="expression" dxfId="262" priority="349">
      <formula>$Z20="Gráfico 23"</formula>
    </cfRule>
    <cfRule type="expression" dxfId="261" priority="350">
      <formula>$Z20="Gráfico 22"</formula>
    </cfRule>
    <cfRule type="expression" dxfId="260" priority="351">
      <formula>$Z20="Gráfico 21"</formula>
    </cfRule>
    <cfRule type="expression" dxfId="259" priority="352">
      <formula>$Z20="Gráfico 20"</formula>
    </cfRule>
    <cfRule type="expression" dxfId="258" priority="353">
      <formula>$Z20="Gráfico 18"</formula>
    </cfRule>
    <cfRule type="expression" dxfId="257" priority="354">
      <formula>$Z20="Gráfico 19"</formula>
    </cfRule>
    <cfRule type="expression" dxfId="256" priority="355">
      <formula>$Z20="Gráfico 17"</formula>
    </cfRule>
    <cfRule type="expression" dxfId="255" priority="356">
      <formula>$Z20="Gráfico 16"</formula>
    </cfRule>
    <cfRule type="expression" dxfId="254" priority="357">
      <formula>$Z20="Gráfico 15"</formula>
    </cfRule>
    <cfRule type="expression" dxfId="253" priority="358">
      <formula>$Z20="Gráfico 14"</formula>
    </cfRule>
    <cfRule type="expression" dxfId="252" priority="359">
      <formula>$Z20="Gráfico 12"</formula>
    </cfRule>
    <cfRule type="expression" dxfId="251" priority="360">
      <formula>$Z20="Gráfico 13"</formula>
    </cfRule>
    <cfRule type="expression" dxfId="250" priority="361">
      <formula>$Z20="Gráfico 11"</formula>
    </cfRule>
    <cfRule type="expression" dxfId="249" priority="362">
      <formula>$Z20="Gráfico 9"</formula>
    </cfRule>
    <cfRule type="expression" dxfId="248" priority="363">
      <formula>$Z20="Gráfico 8"</formula>
    </cfRule>
    <cfRule type="expression" dxfId="247" priority="364">
      <formula>$Z20="Gráfico 7"</formula>
    </cfRule>
    <cfRule type="expression" dxfId="246" priority="365">
      <formula>$Z20="Gráfico 6"</formula>
    </cfRule>
    <cfRule type="expression" dxfId="245" priority="366">
      <formula>$Z20="Gráfico 4"</formula>
    </cfRule>
    <cfRule type="expression" dxfId="244" priority="367">
      <formula>$Z20="Gráfico 3"</formula>
    </cfRule>
    <cfRule type="expression" dxfId="243" priority="368">
      <formula>$Z20="Gráfico 2"</formula>
    </cfRule>
    <cfRule type="expression" dxfId="242" priority="369">
      <formula>$Z20="Gráfico 1"</formula>
    </cfRule>
    <cfRule type="expression" dxfId="241" priority="370">
      <formula>$Z20="Gráfico 5"</formula>
    </cfRule>
  </conditionalFormatting>
  <conditionalFormatting sqref="S21">
    <cfRule type="expression" dxfId="240" priority="297">
      <formula>$Z21="Reporte 2"</formula>
    </cfRule>
    <cfRule type="expression" dxfId="239" priority="298">
      <formula>$Z21="Reporte 1"</formula>
    </cfRule>
    <cfRule type="expression" dxfId="238" priority="299">
      <formula>$Z21="Informe 10"</formula>
    </cfRule>
    <cfRule type="expression" dxfId="237" priority="300">
      <formula>$Z21="Informe 9"</formula>
    </cfRule>
    <cfRule type="expression" dxfId="236" priority="301">
      <formula>$Z21="Informe 8"</formula>
    </cfRule>
    <cfRule type="expression" dxfId="235" priority="302">
      <formula>$Z21="Informe 7"</formula>
    </cfRule>
    <cfRule type="expression" dxfId="234" priority="303">
      <formula>$Z21="Informe 6"</formula>
    </cfRule>
    <cfRule type="expression" dxfId="233" priority="304">
      <formula>$Z21="Informe 5"</formula>
    </cfRule>
    <cfRule type="expression" dxfId="232" priority="305">
      <formula>$Z21="Informe 4"</formula>
    </cfRule>
    <cfRule type="expression" dxfId="231" priority="306">
      <formula>$Z21="Informe 3"</formula>
    </cfRule>
    <cfRule type="expression" dxfId="230" priority="307">
      <formula>$Z21="Informe 2"</formula>
    </cfRule>
    <cfRule type="expression" dxfId="229" priority="308">
      <formula>$Z21="Informe 1"</formula>
    </cfRule>
    <cfRule type="expression" dxfId="228" priority="309">
      <formula>$Z21="Gráfico 10"</formula>
    </cfRule>
    <cfRule type="expression" dxfId="227" priority="310">
      <formula>$Z21="Gráfico 25"</formula>
    </cfRule>
    <cfRule type="expression" dxfId="226" priority="311">
      <formula>$Z21="Gráfico 24"</formula>
    </cfRule>
    <cfRule type="expression" dxfId="225" priority="312">
      <formula>$Z21="Gráfico 23"</formula>
    </cfRule>
    <cfRule type="expression" dxfId="224" priority="313">
      <formula>$Z21="Gráfico 22"</formula>
    </cfRule>
    <cfRule type="expression" dxfId="223" priority="314">
      <formula>$Z21="Gráfico 21"</formula>
    </cfRule>
    <cfRule type="expression" dxfId="222" priority="315">
      <formula>$Z21="Gráfico 20"</formula>
    </cfRule>
    <cfRule type="expression" dxfId="221" priority="316">
      <formula>$Z21="Gráfico 18"</formula>
    </cfRule>
    <cfRule type="expression" dxfId="220" priority="317">
      <formula>$Z21="Gráfico 19"</formula>
    </cfRule>
    <cfRule type="expression" dxfId="219" priority="318">
      <formula>$Z21="Gráfico 17"</formula>
    </cfRule>
    <cfRule type="expression" dxfId="218" priority="319">
      <formula>$Z21="Gráfico 16"</formula>
    </cfRule>
    <cfRule type="expression" dxfId="217" priority="320">
      <formula>$Z21="Gráfico 15"</formula>
    </cfRule>
    <cfRule type="expression" dxfId="216" priority="321">
      <formula>$Z21="Gráfico 14"</formula>
    </cfRule>
    <cfRule type="expression" dxfId="215" priority="322">
      <formula>$Z21="Gráfico 12"</formula>
    </cfRule>
    <cfRule type="expression" dxfId="214" priority="323">
      <formula>$Z21="Gráfico 13"</formula>
    </cfRule>
    <cfRule type="expression" dxfId="213" priority="324">
      <formula>$Z21="Gráfico 11"</formula>
    </cfRule>
    <cfRule type="expression" dxfId="212" priority="325">
      <formula>$Z21="Gráfico 9"</formula>
    </cfRule>
    <cfRule type="expression" dxfId="211" priority="326">
      <formula>$Z21="Gráfico 8"</formula>
    </cfRule>
    <cfRule type="expression" dxfId="210" priority="327">
      <formula>$Z21="Gráfico 7"</formula>
    </cfRule>
    <cfRule type="expression" dxfId="209" priority="328">
      <formula>$Z21="Gráfico 6"</formula>
    </cfRule>
    <cfRule type="expression" dxfId="208" priority="329">
      <formula>$Z21="Gráfico 4"</formula>
    </cfRule>
    <cfRule type="expression" dxfId="207" priority="330">
      <formula>$Z21="Gráfico 3"</formula>
    </cfRule>
    <cfRule type="expression" dxfId="206" priority="331">
      <formula>$Z21="Gráfico 2"</formula>
    </cfRule>
    <cfRule type="expression" dxfId="205" priority="332">
      <formula>$Z21="Gráfico 1"</formula>
    </cfRule>
    <cfRule type="expression" dxfId="204" priority="333">
      <formula>$Z21="Gráfico 5"</formula>
    </cfRule>
  </conditionalFormatting>
  <conditionalFormatting sqref="S22:S24">
    <cfRule type="expression" dxfId="203" priority="260">
      <formula>$Z22="Reporte 2"</formula>
    </cfRule>
    <cfRule type="expression" dxfId="202" priority="261">
      <formula>$Z22="Reporte 1"</formula>
    </cfRule>
    <cfRule type="expression" dxfId="201" priority="262">
      <formula>$Z22="Informe 10"</formula>
    </cfRule>
    <cfRule type="expression" dxfId="200" priority="263">
      <formula>$Z22="Informe 9"</formula>
    </cfRule>
    <cfRule type="expression" dxfId="199" priority="264">
      <formula>$Z22="Informe 8"</formula>
    </cfRule>
    <cfRule type="expression" dxfId="198" priority="265">
      <formula>$Z22="Informe 7"</formula>
    </cfRule>
    <cfRule type="expression" dxfId="197" priority="266">
      <formula>$Z22="Informe 6"</formula>
    </cfRule>
    <cfRule type="expression" dxfId="196" priority="267">
      <formula>$Z22="Informe 5"</formula>
    </cfRule>
    <cfRule type="expression" dxfId="195" priority="268">
      <formula>$Z22="Informe 4"</formula>
    </cfRule>
    <cfRule type="expression" dxfId="194" priority="269">
      <formula>$Z22="Informe 3"</formula>
    </cfRule>
    <cfRule type="expression" dxfId="193" priority="270">
      <formula>$Z22="Informe 2"</formula>
    </cfRule>
    <cfRule type="expression" dxfId="192" priority="271">
      <formula>$Z22="Informe 1"</formula>
    </cfRule>
    <cfRule type="expression" dxfId="191" priority="272">
      <formula>$Z22="Gráfico 10"</formula>
    </cfRule>
    <cfRule type="expression" dxfId="190" priority="273">
      <formula>$Z22="Gráfico 25"</formula>
    </cfRule>
    <cfRule type="expression" dxfId="189" priority="274">
      <formula>$Z22="Gráfico 24"</formula>
    </cfRule>
    <cfRule type="expression" dxfId="188" priority="275">
      <formula>$Z22="Gráfico 23"</formula>
    </cfRule>
    <cfRule type="expression" dxfId="187" priority="276">
      <formula>$Z22="Gráfico 22"</formula>
    </cfRule>
    <cfRule type="expression" dxfId="186" priority="277">
      <formula>$Z22="Gráfico 21"</formula>
    </cfRule>
    <cfRule type="expression" dxfId="185" priority="278">
      <formula>$Z22="Gráfico 20"</formula>
    </cfRule>
    <cfRule type="expression" dxfId="184" priority="279">
      <formula>$Z22="Gráfico 18"</formula>
    </cfRule>
    <cfRule type="expression" dxfId="183" priority="280">
      <formula>$Z22="Gráfico 19"</formula>
    </cfRule>
    <cfRule type="expression" dxfId="182" priority="281">
      <formula>$Z22="Gráfico 17"</formula>
    </cfRule>
    <cfRule type="expression" dxfId="181" priority="282">
      <formula>$Z22="Gráfico 16"</formula>
    </cfRule>
    <cfRule type="expression" dxfId="180" priority="283">
      <formula>$Z22="Gráfico 15"</formula>
    </cfRule>
    <cfRule type="expression" dxfId="179" priority="284">
      <formula>$Z22="Gráfico 14"</formula>
    </cfRule>
    <cfRule type="expression" dxfId="178" priority="285">
      <formula>$Z22="Gráfico 12"</formula>
    </cfRule>
    <cfRule type="expression" dxfId="177" priority="286">
      <formula>$Z22="Gráfico 13"</formula>
    </cfRule>
    <cfRule type="expression" dxfId="176" priority="287">
      <formula>$Z22="Gráfico 11"</formula>
    </cfRule>
    <cfRule type="expression" dxfId="175" priority="288">
      <formula>$Z22="Gráfico 9"</formula>
    </cfRule>
    <cfRule type="expression" dxfId="174" priority="289">
      <formula>$Z22="Gráfico 8"</formula>
    </cfRule>
    <cfRule type="expression" dxfId="173" priority="290">
      <formula>$Z22="Gráfico 7"</formula>
    </cfRule>
    <cfRule type="expression" dxfId="172" priority="291">
      <formula>$Z22="Gráfico 6"</formula>
    </cfRule>
    <cfRule type="expression" dxfId="171" priority="292">
      <formula>$Z22="Gráfico 4"</formula>
    </cfRule>
    <cfRule type="expression" dxfId="170" priority="293">
      <formula>$Z22="Gráfico 3"</formula>
    </cfRule>
    <cfRule type="expression" dxfId="169" priority="294">
      <formula>$Z22="Gráfico 2"</formula>
    </cfRule>
    <cfRule type="expression" dxfId="168" priority="295">
      <formula>$Z22="Gráfico 1"</formula>
    </cfRule>
    <cfRule type="expression" dxfId="167" priority="296">
      <formula>$Z22="Gráfico 5"</formula>
    </cfRule>
  </conditionalFormatting>
  <conditionalFormatting sqref="S25">
    <cfRule type="expression" dxfId="166" priority="149">
      <formula>$Z25="Reporte 2"</formula>
    </cfRule>
    <cfRule type="expression" dxfId="165" priority="150">
      <formula>$Z25="Reporte 1"</formula>
    </cfRule>
    <cfRule type="expression" dxfId="164" priority="151">
      <formula>$Z25="Informe 10"</formula>
    </cfRule>
    <cfRule type="expression" dxfId="163" priority="152">
      <formula>$Z25="Informe 9"</formula>
    </cfRule>
    <cfRule type="expression" dxfId="162" priority="153">
      <formula>$Z25="Informe 8"</formula>
    </cfRule>
    <cfRule type="expression" dxfId="161" priority="154">
      <formula>$Z25="Informe 7"</formula>
    </cfRule>
    <cfRule type="expression" dxfId="160" priority="155">
      <formula>$Z25="Informe 6"</formula>
    </cfRule>
    <cfRule type="expression" dxfId="159" priority="156">
      <formula>$Z25="Informe 5"</formula>
    </cfRule>
    <cfRule type="expression" dxfId="158" priority="157">
      <formula>$Z25="Informe 4"</formula>
    </cfRule>
    <cfRule type="expression" dxfId="157" priority="158">
      <formula>$Z25="Informe 3"</formula>
    </cfRule>
    <cfRule type="expression" dxfId="156" priority="159">
      <formula>$Z25="Informe 2"</formula>
    </cfRule>
    <cfRule type="expression" dxfId="155" priority="160">
      <formula>$Z25="Informe 1"</formula>
    </cfRule>
    <cfRule type="expression" dxfId="154" priority="161">
      <formula>$Z25="Gráfico 10"</formula>
    </cfRule>
    <cfRule type="expression" dxfId="153" priority="162">
      <formula>$Z25="Gráfico 25"</formula>
    </cfRule>
    <cfRule type="expression" dxfId="152" priority="163">
      <formula>$Z25="Gráfico 24"</formula>
    </cfRule>
    <cfRule type="expression" dxfId="151" priority="164">
      <formula>$Z25="Gráfico 23"</formula>
    </cfRule>
    <cfRule type="expression" dxfId="150" priority="165">
      <formula>$Z25="Gráfico 22"</formula>
    </cfRule>
    <cfRule type="expression" dxfId="149" priority="166">
      <formula>$Z25="Gráfico 21"</formula>
    </cfRule>
    <cfRule type="expression" dxfId="148" priority="167">
      <formula>$Z25="Gráfico 20"</formula>
    </cfRule>
    <cfRule type="expression" dxfId="147" priority="168">
      <formula>$Z25="Gráfico 18"</formula>
    </cfRule>
    <cfRule type="expression" dxfId="146" priority="169">
      <formula>$Z25="Gráfico 19"</formula>
    </cfRule>
    <cfRule type="expression" dxfId="145" priority="170">
      <formula>$Z25="Gráfico 17"</formula>
    </cfRule>
    <cfRule type="expression" dxfId="144" priority="171">
      <formula>$Z25="Gráfico 16"</formula>
    </cfRule>
    <cfRule type="expression" dxfId="143" priority="172">
      <formula>$Z25="Gráfico 15"</formula>
    </cfRule>
    <cfRule type="expression" dxfId="142" priority="173">
      <formula>$Z25="Gráfico 14"</formula>
    </cfRule>
    <cfRule type="expression" dxfId="141" priority="174">
      <formula>$Z25="Gráfico 12"</formula>
    </cfRule>
    <cfRule type="expression" dxfId="140" priority="175">
      <formula>$Z25="Gráfico 13"</formula>
    </cfRule>
    <cfRule type="expression" dxfId="139" priority="176">
      <formula>$Z25="Gráfico 11"</formula>
    </cfRule>
    <cfRule type="expression" dxfId="138" priority="177">
      <formula>$Z25="Gráfico 9"</formula>
    </cfRule>
    <cfRule type="expression" dxfId="137" priority="178">
      <formula>$Z25="Gráfico 8"</formula>
    </cfRule>
    <cfRule type="expression" dxfId="136" priority="179">
      <formula>$Z25="Gráfico 7"</formula>
    </cfRule>
    <cfRule type="expression" dxfId="135" priority="180">
      <formula>$Z25="Gráfico 6"</formula>
    </cfRule>
    <cfRule type="expression" dxfId="134" priority="181">
      <formula>$Z25="Gráfico 4"</formula>
    </cfRule>
    <cfRule type="expression" dxfId="133" priority="182">
      <formula>$Z25="Gráfico 3"</formula>
    </cfRule>
    <cfRule type="expression" dxfId="132" priority="183">
      <formula>$Z25="Gráfico 2"</formula>
    </cfRule>
    <cfRule type="expression" dxfId="131" priority="184">
      <formula>$Z25="Gráfico 1"</formula>
    </cfRule>
    <cfRule type="expression" dxfId="130" priority="185">
      <formula>$Z25="Gráfico 5"</formula>
    </cfRule>
  </conditionalFormatting>
  <conditionalFormatting sqref="S27">
    <cfRule type="expression" dxfId="129" priority="112">
      <formula>$Z27="Reporte 2"</formula>
    </cfRule>
    <cfRule type="expression" dxfId="128" priority="113">
      <formula>$Z27="Reporte 1"</formula>
    </cfRule>
    <cfRule type="expression" dxfId="127" priority="114">
      <formula>$Z27="Informe 10"</formula>
    </cfRule>
    <cfRule type="expression" dxfId="126" priority="115">
      <formula>$Z27="Informe 9"</formula>
    </cfRule>
    <cfRule type="expression" dxfId="125" priority="116">
      <formula>$Z27="Informe 8"</formula>
    </cfRule>
    <cfRule type="expression" dxfId="124" priority="117">
      <formula>$Z27="Informe 7"</formula>
    </cfRule>
    <cfRule type="expression" dxfId="123" priority="118">
      <formula>$Z27="Informe 6"</formula>
    </cfRule>
    <cfRule type="expression" dxfId="122" priority="119">
      <formula>$Z27="Informe 5"</formula>
    </cfRule>
    <cfRule type="expression" dxfId="121" priority="120">
      <formula>$Z27="Informe 4"</formula>
    </cfRule>
    <cfRule type="expression" dxfId="120" priority="121">
      <formula>$Z27="Informe 3"</formula>
    </cfRule>
    <cfRule type="expression" dxfId="119" priority="122">
      <formula>$Z27="Informe 2"</formula>
    </cfRule>
    <cfRule type="expression" dxfId="118" priority="123">
      <formula>$Z27="Informe 1"</formula>
    </cfRule>
    <cfRule type="expression" dxfId="117" priority="124">
      <formula>$Z27="Gráfico 10"</formula>
    </cfRule>
    <cfRule type="expression" dxfId="116" priority="125">
      <formula>$Z27="Gráfico 25"</formula>
    </cfRule>
    <cfRule type="expression" dxfId="115" priority="126">
      <formula>$Z27="Gráfico 24"</formula>
    </cfRule>
    <cfRule type="expression" dxfId="114" priority="127">
      <formula>$Z27="Gráfico 23"</formula>
    </cfRule>
    <cfRule type="expression" dxfId="113" priority="128">
      <formula>$Z27="Gráfico 22"</formula>
    </cfRule>
    <cfRule type="expression" dxfId="112" priority="129">
      <formula>$Z27="Gráfico 21"</formula>
    </cfRule>
    <cfRule type="expression" dxfId="111" priority="130">
      <formula>$Z27="Gráfico 20"</formula>
    </cfRule>
    <cfRule type="expression" dxfId="110" priority="131">
      <formula>$Z27="Gráfico 18"</formula>
    </cfRule>
    <cfRule type="expression" dxfId="109" priority="132">
      <formula>$Z27="Gráfico 19"</formula>
    </cfRule>
    <cfRule type="expression" dxfId="108" priority="133">
      <formula>$Z27="Gráfico 17"</formula>
    </cfRule>
    <cfRule type="expression" dxfId="107" priority="134">
      <formula>$Z27="Gráfico 16"</formula>
    </cfRule>
    <cfRule type="expression" dxfId="106" priority="135">
      <formula>$Z27="Gráfico 15"</formula>
    </cfRule>
    <cfRule type="expression" dxfId="105" priority="136">
      <formula>$Z27="Gráfico 14"</formula>
    </cfRule>
    <cfRule type="expression" dxfId="104" priority="137">
      <formula>$Z27="Gráfico 12"</formula>
    </cfRule>
    <cfRule type="expression" dxfId="103" priority="138">
      <formula>$Z27="Gráfico 13"</formula>
    </cfRule>
    <cfRule type="expression" dxfId="102" priority="139">
      <formula>$Z27="Gráfico 11"</formula>
    </cfRule>
    <cfRule type="expression" dxfId="101" priority="140">
      <formula>$Z27="Gráfico 9"</formula>
    </cfRule>
    <cfRule type="expression" dxfId="100" priority="141">
      <formula>$Z27="Gráfico 8"</formula>
    </cfRule>
    <cfRule type="expression" dxfId="99" priority="142">
      <formula>$Z27="Gráfico 7"</formula>
    </cfRule>
    <cfRule type="expression" dxfId="98" priority="143">
      <formula>$Z27="Gráfico 6"</formula>
    </cfRule>
    <cfRule type="expression" dxfId="97" priority="144">
      <formula>$Z27="Gráfico 4"</formula>
    </cfRule>
    <cfRule type="expression" dxfId="96" priority="145">
      <formula>$Z27="Gráfico 3"</formula>
    </cfRule>
    <cfRule type="expression" dxfId="95" priority="146">
      <formula>$Z27="Gráfico 2"</formula>
    </cfRule>
    <cfRule type="expression" dxfId="94" priority="147">
      <formula>$Z27="Gráfico 1"</formula>
    </cfRule>
    <cfRule type="expression" dxfId="93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F9" sqref="F9"/>
    </sheetView>
  </sheetViews>
  <sheetFormatPr baseColWidth="10" defaultRowHeight="14.4" x14ac:dyDescent="0.3"/>
  <sheetData>
    <row r="1" spans="1:3" x14ac:dyDescent="0.3">
      <c r="A1" s="48" t="s">
        <v>23876</v>
      </c>
      <c r="B1" s="42" t="s">
        <v>518</v>
      </c>
      <c r="C1" t="s">
        <v>27270</v>
      </c>
    </row>
    <row r="2" spans="1:3" x14ac:dyDescent="0.3">
      <c r="A2" s="49">
        <v>4</v>
      </c>
      <c r="B2" s="41" t="s">
        <v>529</v>
      </c>
      <c r="C2">
        <f>+VLOOKUP(A2,Codigos_regiones[],3,0)</f>
        <v>244</v>
      </c>
    </row>
    <row r="3" spans="1:3" x14ac:dyDescent="0.3">
      <c r="A3" s="49">
        <v>5</v>
      </c>
      <c r="B3" s="41" t="s">
        <v>544</v>
      </c>
      <c r="C3">
        <f>+VLOOKUP(A3,Codigos_regiones[],3,0)</f>
        <v>253</v>
      </c>
    </row>
    <row r="4" spans="1:3" x14ac:dyDescent="0.3">
      <c r="A4" s="49">
        <v>6</v>
      </c>
      <c r="B4" s="41" t="s">
        <v>1195</v>
      </c>
      <c r="C4">
        <f>+VLOOKUP(A4,Codigos_regiones[],3,0)</f>
        <v>245</v>
      </c>
    </row>
    <row r="5" spans="1:3" x14ac:dyDescent="0.3">
      <c r="A5" s="49">
        <v>7</v>
      </c>
      <c r="B5" s="41" t="s">
        <v>537</v>
      </c>
      <c r="C5">
        <f>+VLOOKUP(A5,Codigos_regiones[],3,0)</f>
        <v>249</v>
      </c>
    </row>
    <row r="6" spans="1:3" x14ac:dyDescent="0.3">
      <c r="A6" s="49">
        <v>8</v>
      </c>
      <c r="B6" s="41" t="s">
        <v>23881</v>
      </c>
      <c r="C6">
        <f>+VLOOKUP(A6,Codigos_regiones[],3,0)</f>
        <v>243</v>
      </c>
    </row>
    <row r="7" spans="1:3" x14ac:dyDescent="0.3">
      <c r="A7" s="49">
        <v>9</v>
      </c>
      <c r="B7" s="41" t="s">
        <v>523</v>
      </c>
      <c r="C7">
        <f>+VLOOKUP(A7,Codigos_regiones[],3,0)</f>
        <v>241</v>
      </c>
    </row>
    <row r="8" spans="1:3" x14ac:dyDescent="0.3">
      <c r="A8" s="49">
        <v>10</v>
      </c>
      <c r="B8" s="41" t="s">
        <v>532</v>
      </c>
      <c r="C8">
        <f>+VLOOKUP(A8,Codigos_regiones[],3,0)</f>
        <v>246</v>
      </c>
    </row>
    <row r="9" spans="1:3" x14ac:dyDescent="0.3">
      <c r="A9" s="49">
        <v>13</v>
      </c>
      <c r="B9" s="41" t="s">
        <v>22831</v>
      </c>
      <c r="C9">
        <f>+VLOOKUP(A9,Codigos_regiones[],3,0)</f>
        <v>251</v>
      </c>
    </row>
    <row r="10" spans="1:3" x14ac:dyDescent="0.3">
      <c r="A10" s="49">
        <v>14</v>
      </c>
      <c r="B10" s="41" t="s">
        <v>534</v>
      </c>
      <c r="C10">
        <f>+VLOOKUP(A10,Codigos_regiones[],3,0)</f>
        <v>247</v>
      </c>
    </row>
    <row r="11" spans="1:3" x14ac:dyDescent="0.3">
      <c r="A11" s="49">
        <v>16</v>
      </c>
      <c r="B11" s="41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4.4" x14ac:dyDescent="0.3"/>
  <sheetData>
    <row r="1" spans="1:2" x14ac:dyDescent="0.3">
      <c r="A1" s="6" t="s">
        <v>6345</v>
      </c>
      <c r="B1" s="6" t="s">
        <v>6346</v>
      </c>
    </row>
    <row r="2" spans="1:2" x14ac:dyDescent="0.3">
      <c r="A2">
        <v>100110</v>
      </c>
      <c r="B2" t="s">
        <v>8265</v>
      </c>
    </row>
    <row r="3" spans="1:2" x14ac:dyDescent="0.3">
      <c r="A3">
        <v>100111</v>
      </c>
      <c r="B3" t="s">
        <v>8281</v>
      </c>
    </row>
    <row r="4" spans="1:2" x14ac:dyDescent="0.3">
      <c r="A4">
        <v>100112</v>
      </c>
      <c r="B4" t="s">
        <v>8322</v>
      </c>
    </row>
    <row r="5" spans="1:2" x14ac:dyDescent="0.3">
      <c r="A5">
        <v>100113</v>
      </c>
      <c r="B5" t="s">
        <v>8566</v>
      </c>
    </row>
    <row r="6" spans="1:2" x14ac:dyDescent="0.3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topLeftCell="A5" workbookViewId="0">
      <selection activeCell="B2" sqref="B2:B27"/>
    </sheetView>
  </sheetViews>
  <sheetFormatPr baseColWidth="10" defaultRowHeight="14.4" x14ac:dyDescent="0.3"/>
  <cols>
    <col min="2" max="2" width="27.44140625" customWidth="1"/>
  </cols>
  <sheetData>
    <row r="1" spans="1:2" x14ac:dyDescent="0.3">
      <c r="A1" t="s">
        <v>23878</v>
      </c>
      <c r="B1" t="s">
        <v>20364</v>
      </c>
    </row>
    <row r="2" spans="1:2" x14ac:dyDescent="0.3">
      <c r="A2">
        <v>1</v>
      </c>
      <c r="B2" t="s">
        <v>23873</v>
      </c>
    </row>
    <row r="3" spans="1:2" x14ac:dyDescent="0.3">
      <c r="A3">
        <v>2</v>
      </c>
      <c r="B3" t="s">
        <v>15233</v>
      </c>
    </row>
    <row r="4" spans="1:2" x14ac:dyDescent="0.3">
      <c r="A4">
        <v>3</v>
      </c>
      <c r="B4" t="s">
        <v>23880</v>
      </c>
    </row>
    <row r="5" spans="1:2" x14ac:dyDescent="0.3">
      <c r="A5">
        <v>4</v>
      </c>
      <c r="B5" t="s">
        <v>8282</v>
      </c>
    </row>
    <row r="6" spans="1:2" x14ac:dyDescent="0.3">
      <c r="A6">
        <v>5</v>
      </c>
      <c r="B6" t="s">
        <v>23882</v>
      </c>
    </row>
    <row r="7" spans="1:2" x14ac:dyDescent="0.3">
      <c r="A7">
        <v>6</v>
      </c>
      <c r="B7" t="s">
        <v>23883</v>
      </c>
    </row>
    <row r="8" spans="1:2" x14ac:dyDescent="0.3">
      <c r="A8">
        <v>8</v>
      </c>
      <c r="B8" t="s">
        <v>8287</v>
      </c>
    </row>
    <row r="9" spans="1:2" x14ac:dyDescent="0.3">
      <c r="A9">
        <v>9</v>
      </c>
      <c r="B9" t="s">
        <v>23884</v>
      </c>
    </row>
    <row r="10" spans="1:2" x14ac:dyDescent="0.3">
      <c r="A10">
        <v>10</v>
      </c>
      <c r="B10" t="s">
        <v>23885</v>
      </c>
    </row>
    <row r="11" spans="1:2" x14ac:dyDescent="0.3">
      <c r="A11">
        <v>11</v>
      </c>
      <c r="B11" t="s">
        <v>23886</v>
      </c>
    </row>
    <row r="12" spans="1:2" x14ac:dyDescent="0.3">
      <c r="A12">
        <v>12</v>
      </c>
      <c r="B12" t="s">
        <v>23887</v>
      </c>
    </row>
    <row r="13" spans="1:2" x14ac:dyDescent="0.3">
      <c r="A13">
        <v>13</v>
      </c>
      <c r="B13" t="s">
        <v>23934</v>
      </c>
    </row>
    <row r="14" spans="1:2" x14ac:dyDescent="0.3">
      <c r="A14">
        <v>14</v>
      </c>
      <c r="B14" t="s">
        <v>23935</v>
      </c>
    </row>
    <row r="15" spans="1:2" x14ac:dyDescent="0.3">
      <c r="A15">
        <v>16</v>
      </c>
      <c r="B15" t="s">
        <v>23888</v>
      </c>
    </row>
    <row r="16" spans="1:2" x14ac:dyDescent="0.3">
      <c r="A16">
        <v>17</v>
      </c>
      <c r="B16" t="s">
        <v>23889</v>
      </c>
    </row>
    <row r="17" spans="1:2" x14ac:dyDescent="0.3">
      <c r="A17">
        <v>19</v>
      </c>
      <c r="B17" t="s">
        <v>14525</v>
      </c>
    </row>
    <row r="18" spans="1:2" x14ac:dyDescent="0.3">
      <c r="A18">
        <v>20</v>
      </c>
      <c r="B18" t="s">
        <v>15248</v>
      </c>
    </row>
    <row r="19" spans="1:2" x14ac:dyDescent="0.3">
      <c r="A19">
        <v>21</v>
      </c>
      <c r="B19" t="s">
        <v>23890</v>
      </c>
    </row>
    <row r="20" spans="1:2" x14ac:dyDescent="0.3">
      <c r="A20">
        <v>22</v>
      </c>
      <c r="B20" t="s">
        <v>23891</v>
      </c>
    </row>
    <row r="21" spans="1:2" x14ac:dyDescent="0.3">
      <c r="A21">
        <v>24</v>
      </c>
      <c r="B21" t="s">
        <v>13822</v>
      </c>
    </row>
    <row r="22" spans="1:2" x14ac:dyDescent="0.3">
      <c r="A22">
        <v>25</v>
      </c>
      <c r="B22" t="s">
        <v>8633</v>
      </c>
    </row>
    <row r="23" spans="1:2" x14ac:dyDescent="0.3">
      <c r="A23">
        <v>26</v>
      </c>
      <c r="B23" t="s">
        <v>8567</v>
      </c>
    </row>
    <row r="24" spans="1:2" x14ac:dyDescent="0.3">
      <c r="A24">
        <v>27</v>
      </c>
      <c r="B24" t="s">
        <v>23874</v>
      </c>
    </row>
    <row r="25" spans="1:2" x14ac:dyDescent="0.3">
      <c r="A25">
        <v>28</v>
      </c>
      <c r="B25" t="s">
        <v>23892</v>
      </c>
    </row>
    <row r="26" spans="1:2" x14ac:dyDescent="0.3">
      <c r="A26">
        <v>29</v>
      </c>
      <c r="B26" t="s">
        <v>23893</v>
      </c>
    </row>
    <row r="27" spans="1:2" x14ac:dyDescent="0.3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4.4" x14ac:dyDescent="0.3"/>
  <sheetData>
    <row r="1" spans="1:11" x14ac:dyDescent="0.3">
      <c r="A1" s="43" t="s">
        <v>27236</v>
      </c>
      <c r="B1" s="6" t="s">
        <v>717</v>
      </c>
      <c r="C1" s="44" t="s">
        <v>27237</v>
      </c>
      <c r="E1" s="45" t="s">
        <v>27238</v>
      </c>
      <c r="F1" s="3" t="s">
        <v>518</v>
      </c>
      <c r="G1" s="46" t="s">
        <v>27237</v>
      </c>
      <c r="I1" s="47" t="s">
        <v>27239</v>
      </c>
      <c r="J1" s="5" t="s">
        <v>548</v>
      </c>
      <c r="K1" s="5" t="s">
        <v>27237</v>
      </c>
    </row>
    <row r="2" spans="1:11" x14ac:dyDescent="0.3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3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3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3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3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3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3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3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3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3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3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3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3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3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3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3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3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3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3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3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3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3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3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3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3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3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3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3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3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3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3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3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3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3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3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3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3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3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3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3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3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3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3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3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3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3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3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3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3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3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3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3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3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3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3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3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3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3">
      <c r="A59">
        <v>5501</v>
      </c>
      <c r="B59" t="s">
        <v>828</v>
      </c>
      <c r="C59">
        <v>400</v>
      </c>
    </row>
    <row r="60" spans="1:11" x14ac:dyDescent="0.3">
      <c r="A60">
        <v>5502</v>
      </c>
      <c r="B60" t="s">
        <v>830</v>
      </c>
      <c r="C60">
        <v>401</v>
      </c>
    </row>
    <row r="61" spans="1:11" x14ac:dyDescent="0.3">
      <c r="A61">
        <v>5503</v>
      </c>
      <c r="B61" t="s">
        <v>832</v>
      </c>
      <c r="C61">
        <v>402</v>
      </c>
    </row>
    <row r="62" spans="1:11" x14ac:dyDescent="0.3">
      <c r="A62">
        <v>5504</v>
      </c>
      <c r="B62" t="s">
        <v>834</v>
      </c>
      <c r="C62">
        <v>403</v>
      </c>
    </row>
    <row r="63" spans="1:11" x14ac:dyDescent="0.3">
      <c r="A63">
        <v>5506</v>
      </c>
      <c r="B63" t="s">
        <v>836</v>
      </c>
      <c r="C63">
        <v>404</v>
      </c>
    </row>
    <row r="64" spans="1:11" x14ac:dyDescent="0.3">
      <c r="A64">
        <v>5601</v>
      </c>
      <c r="B64" t="s">
        <v>838</v>
      </c>
      <c r="C64">
        <v>405</v>
      </c>
    </row>
    <row r="65" spans="1:3" x14ac:dyDescent="0.3">
      <c r="A65">
        <v>5602</v>
      </c>
      <c r="B65" t="s">
        <v>840</v>
      </c>
      <c r="C65">
        <v>406</v>
      </c>
    </row>
    <row r="66" spans="1:3" x14ac:dyDescent="0.3">
      <c r="A66">
        <v>5603</v>
      </c>
      <c r="B66" t="s">
        <v>842</v>
      </c>
      <c r="C66">
        <v>407</v>
      </c>
    </row>
    <row r="67" spans="1:3" x14ac:dyDescent="0.3">
      <c r="A67">
        <v>5604</v>
      </c>
      <c r="B67" t="s">
        <v>844</v>
      </c>
      <c r="C67">
        <v>408</v>
      </c>
    </row>
    <row r="68" spans="1:3" x14ac:dyDescent="0.3">
      <c r="A68">
        <v>5605</v>
      </c>
      <c r="B68" t="s">
        <v>846</v>
      </c>
      <c r="C68">
        <v>409</v>
      </c>
    </row>
    <row r="69" spans="1:3" x14ac:dyDescent="0.3">
      <c r="A69">
        <v>5606</v>
      </c>
      <c r="B69" t="s">
        <v>848</v>
      </c>
      <c r="C69">
        <v>410</v>
      </c>
    </row>
    <row r="70" spans="1:3" x14ac:dyDescent="0.3">
      <c r="A70">
        <v>5701</v>
      </c>
      <c r="B70" t="s">
        <v>850</v>
      </c>
      <c r="C70">
        <v>411</v>
      </c>
    </row>
    <row r="71" spans="1:3" x14ac:dyDescent="0.3">
      <c r="A71">
        <v>5702</v>
      </c>
      <c r="B71" t="s">
        <v>852</v>
      </c>
      <c r="C71">
        <v>412</v>
      </c>
    </row>
    <row r="72" spans="1:3" x14ac:dyDescent="0.3">
      <c r="A72">
        <v>5703</v>
      </c>
      <c r="B72" t="s">
        <v>854</v>
      </c>
      <c r="C72">
        <v>413</v>
      </c>
    </row>
    <row r="73" spans="1:3" x14ac:dyDescent="0.3">
      <c r="A73">
        <v>5704</v>
      </c>
      <c r="B73" t="s">
        <v>856</v>
      </c>
      <c r="C73">
        <v>414</v>
      </c>
    </row>
    <row r="74" spans="1:3" x14ac:dyDescent="0.3">
      <c r="A74">
        <v>5705</v>
      </c>
      <c r="B74" t="s">
        <v>858</v>
      </c>
      <c r="C74">
        <v>415</v>
      </c>
    </row>
    <row r="75" spans="1:3" x14ac:dyDescent="0.3">
      <c r="A75">
        <v>5706</v>
      </c>
      <c r="B75" t="s">
        <v>860</v>
      </c>
      <c r="C75">
        <v>416</v>
      </c>
    </row>
    <row r="76" spans="1:3" x14ac:dyDescent="0.3">
      <c r="A76">
        <v>5801</v>
      </c>
      <c r="B76" t="s">
        <v>862</v>
      </c>
      <c r="C76">
        <v>417</v>
      </c>
    </row>
    <row r="77" spans="1:3" x14ac:dyDescent="0.3">
      <c r="A77">
        <v>5802</v>
      </c>
      <c r="B77" t="s">
        <v>864</v>
      </c>
      <c r="C77">
        <v>418</v>
      </c>
    </row>
    <row r="78" spans="1:3" x14ac:dyDescent="0.3">
      <c r="A78">
        <v>5803</v>
      </c>
      <c r="B78" t="s">
        <v>866</v>
      </c>
      <c r="C78">
        <v>419</v>
      </c>
    </row>
    <row r="79" spans="1:3" x14ac:dyDescent="0.3">
      <c r="A79">
        <v>5804</v>
      </c>
      <c r="B79" t="s">
        <v>868</v>
      </c>
      <c r="C79">
        <v>420</v>
      </c>
    </row>
    <row r="80" spans="1:3" x14ac:dyDescent="0.3">
      <c r="A80">
        <v>6101</v>
      </c>
      <c r="B80" t="s">
        <v>870</v>
      </c>
      <c r="C80">
        <v>421</v>
      </c>
    </row>
    <row r="81" spans="1:3" x14ac:dyDescent="0.3">
      <c r="A81">
        <v>6102</v>
      </c>
      <c r="B81" t="s">
        <v>872</v>
      </c>
      <c r="C81">
        <v>422</v>
      </c>
    </row>
    <row r="82" spans="1:3" x14ac:dyDescent="0.3">
      <c r="A82">
        <v>6103</v>
      </c>
      <c r="B82" t="s">
        <v>874</v>
      </c>
      <c r="C82">
        <v>423</v>
      </c>
    </row>
    <row r="83" spans="1:3" x14ac:dyDescent="0.3">
      <c r="A83">
        <v>6104</v>
      </c>
      <c r="B83" t="s">
        <v>876</v>
      </c>
      <c r="C83">
        <v>424</v>
      </c>
    </row>
    <row r="84" spans="1:3" x14ac:dyDescent="0.3">
      <c r="A84">
        <v>6105</v>
      </c>
      <c r="B84" t="s">
        <v>878</v>
      </c>
      <c r="C84">
        <v>425</v>
      </c>
    </row>
    <row r="85" spans="1:3" x14ac:dyDescent="0.3">
      <c r="A85">
        <v>6106</v>
      </c>
      <c r="B85" t="s">
        <v>880</v>
      </c>
      <c r="C85">
        <v>426</v>
      </c>
    </row>
    <row r="86" spans="1:3" x14ac:dyDescent="0.3">
      <c r="A86">
        <v>6107</v>
      </c>
      <c r="B86" t="s">
        <v>882</v>
      </c>
      <c r="C86">
        <v>427</v>
      </c>
    </row>
    <row r="87" spans="1:3" x14ac:dyDescent="0.3">
      <c r="A87">
        <v>6108</v>
      </c>
      <c r="B87" t="s">
        <v>884</v>
      </c>
      <c r="C87">
        <v>428</v>
      </c>
    </row>
    <row r="88" spans="1:3" x14ac:dyDescent="0.3">
      <c r="A88">
        <v>6109</v>
      </c>
      <c r="B88" t="s">
        <v>886</v>
      </c>
      <c r="C88">
        <v>429</v>
      </c>
    </row>
    <row r="89" spans="1:3" x14ac:dyDescent="0.3">
      <c r="A89">
        <v>6110</v>
      </c>
      <c r="B89" t="s">
        <v>888</v>
      </c>
      <c r="C89">
        <v>430</v>
      </c>
    </row>
    <row r="90" spans="1:3" x14ac:dyDescent="0.3">
      <c r="A90">
        <v>6111</v>
      </c>
      <c r="B90" t="s">
        <v>890</v>
      </c>
      <c r="C90">
        <v>431</v>
      </c>
    </row>
    <row r="91" spans="1:3" x14ac:dyDescent="0.3">
      <c r="A91">
        <v>6112</v>
      </c>
      <c r="B91" t="s">
        <v>892</v>
      </c>
      <c r="C91">
        <v>432</v>
      </c>
    </row>
    <row r="92" spans="1:3" x14ac:dyDescent="0.3">
      <c r="A92">
        <v>6113</v>
      </c>
      <c r="B92" t="s">
        <v>894</v>
      </c>
      <c r="C92">
        <v>433</v>
      </c>
    </row>
    <row r="93" spans="1:3" x14ac:dyDescent="0.3">
      <c r="A93">
        <v>6114</v>
      </c>
      <c r="B93" t="s">
        <v>896</v>
      </c>
      <c r="C93">
        <v>434</v>
      </c>
    </row>
    <row r="94" spans="1:3" x14ac:dyDescent="0.3">
      <c r="A94">
        <v>6115</v>
      </c>
      <c r="B94" t="s">
        <v>898</v>
      </c>
      <c r="C94">
        <v>435</v>
      </c>
    </row>
    <row r="95" spans="1:3" x14ac:dyDescent="0.3">
      <c r="A95">
        <v>6116</v>
      </c>
      <c r="B95" t="s">
        <v>900</v>
      </c>
      <c r="C95">
        <v>436</v>
      </c>
    </row>
    <row r="96" spans="1:3" x14ac:dyDescent="0.3">
      <c r="A96">
        <v>6117</v>
      </c>
      <c r="B96" t="s">
        <v>701</v>
      </c>
      <c r="C96">
        <v>437</v>
      </c>
    </row>
    <row r="97" spans="1:3" x14ac:dyDescent="0.3">
      <c r="A97">
        <v>6201</v>
      </c>
      <c r="B97" t="s">
        <v>903</v>
      </c>
      <c r="C97">
        <v>438</v>
      </c>
    </row>
    <row r="98" spans="1:3" x14ac:dyDescent="0.3">
      <c r="A98">
        <v>6202</v>
      </c>
      <c r="B98" t="s">
        <v>905</v>
      </c>
      <c r="C98">
        <v>439</v>
      </c>
    </row>
    <row r="99" spans="1:3" x14ac:dyDescent="0.3">
      <c r="A99">
        <v>6203</v>
      </c>
      <c r="B99" t="s">
        <v>907</v>
      </c>
      <c r="C99">
        <v>440</v>
      </c>
    </row>
    <row r="100" spans="1:3" x14ac:dyDescent="0.3">
      <c r="A100">
        <v>6204</v>
      </c>
      <c r="B100" t="s">
        <v>909</v>
      </c>
      <c r="C100">
        <v>441</v>
      </c>
    </row>
    <row r="101" spans="1:3" x14ac:dyDescent="0.3">
      <c r="A101">
        <v>6205</v>
      </c>
      <c r="B101" t="s">
        <v>911</v>
      </c>
      <c r="C101">
        <v>442</v>
      </c>
    </row>
    <row r="102" spans="1:3" x14ac:dyDescent="0.3">
      <c r="A102">
        <v>6206</v>
      </c>
      <c r="B102" t="s">
        <v>913</v>
      </c>
      <c r="C102">
        <v>443</v>
      </c>
    </row>
    <row r="103" spans="1:3" x14ac:dyDescent="0.3">
      <c r="A103">
        <v>6301</v>
      </c>
      <c r="B103" t="s">
        <v>915</v>
      </c>
      <c r="C103">
        <v>444</v>
      </c>
    </row>
    <row r="104" spans="1:3" x14ac:dyDescent="0.3">
      <c r="A104">
        <v>6302</v>
      </c>
      <c r="B104" t="s">
        <v>917</v>
      </c>
      <c r="C104">
        <v>445</v>
      </c>
    </row>
    <row r="105" spans="1:3" x14ac:dyDescent="0.3">
      <c r="A105">
        <v>6303</v>
      </c>
      <c r="B105" t="s">
        <v>919</v>
      </c>
      <c r="C105">
        <v>446</v>
      </c>
    </row>
    <row r="106" spans="1:3" x14ac:dyDescent="0.3">
      <c r="A106">
        <v>6304</v>
      </c>
      <c r="B106" t="s">
        <v>921</v>
      </c>
      <c r="C106">
        <v>447</v>
      </c>
    </row>
    <row r="107" spans="1:3" x14ac:dyDescent="0.3">
      <c r="A107">
        <v>6305</v>
      </c>
      <c r="B107" t="s">
        <v>923</v>
      </c>
      <c r="C107">
        <v>448</v>
      </c>
    </row>
    <row r="108" spans="1:3" x14ac:dyDescent="0.3">
      <c r="A108">
        <v>6306</v>
      </c>
      <c r="B108" t="s">
        <v>925</v>
      </c>
      <c r="C108">
        <v>449</v>
      </c>
    </row>
    <row r="109" spans="1:3" x14ac:dyDescent="0.3">
      <c r="A109">
        <v>6307</v>
      </c>
      <c r="B109" t="s">
        <v>927</v>
      </c>
      <c r="C109">
        <v>450</v>
      </c>
    </row>
    <row r="110" spans="1:3" x14ac:dyDescent="0.3">
      <c r="A110">
        <v>6308</v>
      </c>
      <c r="B110" t="s">
        <v>929</v>
      </c>
      <c r="C110">
        <v>451</v>
      </c>
    </row>
    <row r="111" spans="1:3" x14ac:dyDescent="0.3">
      <c r="A111">
        <v>6309</v>
      </c>
      <c r="B111" t="s">
        <v>931</v>
      </c>
      <c r="C111">
        <v>452</v>
      </c>
    </row>
    <row r="112" spans="1:3" x14ac:dyDescent="0.3">
      <c r="A112">
        <v>6310</v>
      </c>
      <c r="B112" t="s">
        <v>933</v>
      </c>
      <c r="C112">
        <v>453</v>
      </c>
    </row>
    <row r="113" spans="1:3" x14ac:dyDescent="0.3">
      <c r="A113">
        <v>7101</v>
      </c>
      <c r="B113" t="s">
        <v>935</v>
      </c>
      <c r="C113">
        <v>454</v>
      </c>
    </row>
    <row r="114" spans="1:3" x14ac:dyDescent="0.3">
      <c r="A114">
        <v>7102</v>
      </c>
      <c r="B114" t="s">
        <v>937</v>
      </c>
      <c r="C114">
        <v>455</v>
      </c>
    </row>
    <row r="115" spans="1:3" x14ac:dyDescent="0.3">
      <c r="A115">
        <v>7103</v>
      </c>
      <c r="B115" t="s">
        <v>939</v>
      </c>
      <c r="C115">
        <v>456</v>
      </c>
    </row>
    <row r="116" spans="1:3" x14ac:dyDescent="0.3">
      <c r="A116">
        <v>7104</v>
      </c>
      <c r="B116" t="s">
        <v>941</v>
      </c>
      <c r="C116">
        <v>457</v>
      </c>
    </row>
    <row r="117" spans="1:3" x14ac:dyDescent="0.3">
      <c r="A117">
        <v>7105</v>
      </c>
      <c r="B117" t="s">
        <v>537</v>
      </c>
      <c r="C117">
        <v>458</v>
      </c>
    </row>
    <row r="118" spans="1:3" x14ac:dyDescent="0.3">
      <c r="A118">
        <v>7106</v>
      </c>
      <c r="B118" t="s">
        <v>944</v>
      </c>
      <c r="C118">
        <v>459</v>
      </c>
    </row>
    <row r="119" spans="1:3" x14ac:dyDescent="0.3">
      <c r="A119">
        <v>7107</v>
      </c>
      <c r="B119" t="s">
        <v>946</v>
      </c>
      <c r="C119">
        <v>460</v>
      </c>
    </row>
    <row r="120" spans="1:3" x14ac:dyDescent="0.3">
      <c r="A120">
        <v>7108</v>
      </c>
      <c r="B120" t="s">
        <v>948</v>
      </c>
      <c r="C120">
        <v>461</v>
      </c>
    </row>
    <row r="121" spans="1:3" x14ac:dyDescent="0.3">
      <c r="A121">
        <v>7109</v>
      </c>
      <c r="B121" t="s">
        <v>950</v>
      </c>
      <c r="C121">
        <v>462</v>
      </c>
    </row>
    <row r="122" spans="1:3" x14ac:dyDescent="0.3">
      <c r="A122">
        <v>7110</v>
      </c>
      <c r="B122" t="s">
        <v>952</v>
      </c>
      <c r="C122">
        <v>463</v>
      </c>
    </row>
    <row r="123" spans="1:3" x14ac:dyDescent="0.3">
      <c r="A123">
        <v>7201</v>
      </c>
      <c r="B123" t="s">
        <v>954</v>
      </c>
      <c r="C123">
        <v>464</v>
      </c>
    </row>
    <row r="124" spans="1:3" x14ac:dyDescent="0.3">
      <c r="A124">
        <v>7202</v>
      </c>
      <c r="B124" t="s">
        <v>956</v>
      </c>
      <c r="C124">
        <v>465</v>
      </c>
    </row>
    <row r="125" spans="1:3" x14ac:dyDescent="0.3">
      <c r="A125">
        <v>7203</v>
      </c>
      <c r="B125" t="s">
        <v>958</v>
      </c>
      <c r="C125">
        <v>466</v>
      </c>
    </row>
    <row r="126" spans="1:3" x14ac:dyDescent="0.3">
      <c r="A126">
        <v>7301</v>
      </c>
      <c r="B126" t="s">
        <v>960</v>
      </c>
      <c r="C126">
        <v>467</v>
      </c>
    </row>
    <row r="127" spans="1:3" x14ac:dyDescent="0.3">
      <c r="A127">
        <v>7302</v>
      </c>
      <c r="B127" t="s">
        <v>962</v>
      </c>
      <c r="C127">
        <v>468</v>
      </c>
    </row>
    <row r="128" spans="1:3" x14ac:dyDescent="0.3">
      <c r="A128">
        <v>7303</v>
      </c>
      <c r="B128" t="s">
        <v>964</v>
      </c>
      <c r="C128">
        <v>469</v>
      </c>
    </row>
    <row r="129" spans="1:3" x14ac:dyDescent="0.3">
      <c r="A129">
        <v>7304</v>
      </c>
      <c r="B129" t="s">
        <v>966</v>
      </c>
      <c r="C129">
        <v>470</v>
      </c>
    </row>
    <row r="130" spans="1:3" x14ac:dyDescent="0.3">
      <c r="A130">
        <v>7305</v>
      </c>
      <c r="B130" t="s">
        <v>968</v>
      </c>
      <c r="C130">
        <v>471</v>
      </c>
    </row>
    <row r="131" spans="1:3" x14ac:dyDescent="0.3">
      <c r="A131">
        <v>7306</v>
      </c>
      <c r="B131" t="s">
        <v>970</v>
      </c>
      <c r="C131">
        <v>472</v>
      </c>
    </row>
    <row r="132" spans="1:3" x14ac:dyDescent="0.3">
      <c r="A132">
        <v>7307</v>
      </c>
      <c r="B132" t="s">
        <v>972</v>
      </c>
      <c r="C132">
        <v>473</v>
      </c>
    </row>
    <row r="133" spans="1:3" x14ac:dyDescent="0.3">
      <c r="A133">
        <v>7308</v>
      </c>
      <c r="B133" t="s">
        <v>974</v>
      </c>
      <c r="C133">
        <v>474</v>
      </c>
    </row>
    <row r="134" spans="1:3" x14ac:dyDescent="0.3">
      <c r="A134">
        <v>7309</v>
      </c>
      <c r="B134" t="s">
        <v>976</v>
      </c>
      <c r="C134">
        <v>475</v>
      </c>
    </row>
    <row r="135" spans="1:3" x14ac:dyDescent="0.3">
      <c r="A135">
        <v>7401</v>
      </c>
      <c r="B135" t="s">
        <v>978</v>
      </c>
      <c r="C135">
        <v>476</v>
      </c>
    </row>
    <row r="136" spans="1:3" x14ac:dyDescent="0.3">
      <c r="A136">
        <v>7402</v>
      </c>
      <c r="B136" t="s">
        <v>980</v>
      </c>
      <c r="C136">
        <v>477</v>
      </c>
    </row>
    <row r="137" spans="1:3" x14ac:dyDescent="0.3">
      <c r="A137">
        <v>7403</v>
      </c>
      <c r="B137" t="s">
        <v>982</v>
      </c>
      <c r="C137">
        <v>478</v>
      </c>
    </row>
    <row r="138" spans="1:3" x14ac:dyDescent="0.3">
      <c r="A138">
        <v>7404</v>
      </c>
      <c r="B138" t="s">
        <v>984</v>
      </c>
      <c r="C138">
        <v>479</v>
      </c>
    </row>
    <row r="139" spans="1:3" x14ac:dyDescent="0.3">
      <c r="A139">
        <v>7405</v>
      </c>
      <c r="B139" t="s">
        <v>986</v>
      </c>
      <c r="C139">
        <v>480</v>
      </c>
    </row>
    <row r="140" spans="1:3" x14ac:dyDescent="0.3">
      <c r="A140">
        <v>7406</v>
      </c>
      <c r="B140" t="s">
        <v>988</v>
      </c>
      <c r="C140">
        <v>481</v>
      </c>
    </row>
    <row r="141" spans="1:3" x14ac:dyDescent="0.3">
      <c r="A141">
        <v>7407</v>
      </c>
      <c r="B141" t="s">
        <v>990</v>
      </c>
      <c r="C141">
        <v>482</v>
      </c>
    </row>
    <row r="142" spans="1:3" x14ac:dyDescent="0.3">
      <c r="A142">
        <v>7408</v>
      </c>
      <c r="B142" t="s">
        <v>992</v>
      </c>
      <c r="C142">
        <v>483</v>
      </c>
    </row>
    <row r="143" spans="1:3" x14ac:dyDescent="0.3">
      <c r="A143">
        <v>8101</v>
      </c>
      <c r="B143" t="s">
        <v>994</v>
      </c>
      <c r="C143">
        <v>484</v>
      </c>
    </row>
    <row r="144" spans="1:3" x14ac:dyDescent="0.3">
      <c r="A144">
        <v>8102</v>
      </c>
      <c r="B144" t="s">
        <v>996</v>
      </c>
      <c r="C144">
        <v>485</v>
      </c>
    </row>
    <row r="145" spans="1:3" x14ac:dyDescent="0.3">
      <c r="A145">
        <v>8103</v>
      </c>
      <c r="B145" t="s">
        <v>998</v>
      </c>
      <c r="C145">
        <v>486</v>
      </c>
    </row>
    <row r="146" spans="1:3" x14ac:dyDescent="0.3">
      <c r="A146">
        <v>8104</v>
      </c>
      <c r="B146" t="s">
        <v>1000</v>
      </c>
      <c r="C146">
        <v>487</v>
      </c>
    </row>
    <row r="147" spans="1:3" x14ac:dyDescent="0.3">
      <c r="A147">
        <v>8105</v>
      </c>
      <c r="B147" t="s">
        <v>1002</v>
      </c>
      <c r="C147">
        <v>488</v>
      </c>
    </row>
    <row r="148" spans="1:3" x14ac:dyDescent="0.3">
      <c r="A148">
        <v>8106</v>
      </c>
      <c r="B148" t="s">
        <v>1004</v>
      </c>
      <c r="C148">
        <v>489</v>
      </c>
    </row>
    <row r="149" spans="1:3" x14ac:dyDescent="0.3">
      <c r="A149">
        <v>8107</v>
      </c>
      <c r="B149" t="s">
        <v>1006</v>
      </c>
      <c r="C149">
        <v>490</v>
      </c>
    </row>
    <row r="150" spans="1:3" x14ac:dyDescent="0.3">
      <c r="A150">
        <v>8108</v>
      </c>
      <c r="B150" t="s">
        <v>1008</v>
      </c>
      <c r="C150">
        <v>491</v>
      </c>
    </row>
    <row r="151" spans="1:3" x14ac:dyDescent="0.3">
      <c r="A151">
        <v>8109</v>
      </c>
      <c r="B151" t="s">
        <v>1010</v>
      </c>
      <c r="C151">
        <v>492</v>
      </c>
    </row>
    <row r="152" spans="1:3" x14ac:dyDescent="0.3">
      <c r="A152">
        <v>8110</v>
      </c>
      <c r="B152" t="s">
        <v>1012</v>
      </c>
      <c r="C152">
        <v>493</v>
      </c>
    </row>
    <row r="153" spans="1:3" x14ac:dyDescent="0.3">
      <c r="A153">
        <v>8111</v>
      </c>
      <c r="B153" t="s">
        <v>1014</v>
      </c>
      <c r="C153">
        <v>494</v>
      </c>
    </row>
    <row r="154" spans="1:3" x14ac:dyDescent="0.3">
      <c r="A154">
        <v>8112</v>
      </c>
      <c r="B154" t="s">
        <v>1016</v>
      </c>
      <c r="C154">
        <v>495</v>
      </c>
    </row>
    <row r="155" spans="1:3" x14ac:dyDescent="0.3">
      <c r="A155">
        <v>8201</v>
      </c>
      <c r="B155" t="s">
        <v>1018</v>
      </c>
      <c r="C155">
        <v>496</v>
      </c>
    </row>
    <row r="156" spans="1:3" x14ac:dyDescent="0.3">
      <c r="A156">
        <v>8202</v>
      </c>
      <c r="B156" t="s">
        <v>1020</v>
      </c>
      <c r="C156">
        <v>497</v>
      </c>
    </row>
    <row r="157" spans="1:3" x14ac:dyDescent="0.3">
      <c r="A157">
        <v>8203</v>
      </c>
      <c r="B157" t="s">
        <v>1022</v>
      </c>
      <c r="C157">
        <v>498</v>
      </c>
    </row>
    <row r="158" spans="1:3" x14ac:dyDescent="0.3">
      <c r="A158">
        <v>8204</v>
      </c>
      <c r="B158" t="s">
        <v>1024</v>
      </c>
      <c r="C158">
        <v>499</v>
      </c>
    </row>
    <row r="159" spans="1:3" x14ac:dyDescent="0.3">
      <c r="A159">
        <v>8205</v>
      </c>
      <c r="B159" t="s">
        <v>1026</v>
      </c>
      <c r="C159">
        <v>500</v>
      </c>
    </row>
    <row r="160" spans="1:3" x14ac:dyDescent="0.3">
      <c r="A160">
        <v>8206</v>
      </c>
      <c r="B160" t="s">
        <v>1028</v>
      </c>
      <c r="C160">
        <v>501</v>
      </c>
    </row>
    <row r="161" spans="1:3" x14ac:dyDescent="0.3">
      <c r="A161">
        <v>8207</v>
      </c>
      <c r="B161" t="s">
        <v>1030</v>
      </c>
      <c r="C161">
        <v>502</v>
      </c>
    </row>
    <row r="162" spans="1:3" x14ac:dyDescent="0.3">
      <c r="A162">
        <v>8301</v>
      </c>
      <c r="B162" t="s">
        <v>1032</v>
      </c>
      <c r="C162">
        <v>503</v>
      </c>
    </row>
    <row r="163" spans="1:3" x14ac:dyDescent="0.3">
      <c r="A163">
        <v>8302</v>
      </c>
      <c r="B163" t="s">
        <v>1034</v>
      </c>
      <c r="C163">
        <v>504</v>
      </c>
    </row>
    <row r="164" spans="1:3" x14ac:dyDescent="0.3">
      <c r="A164">
        <v>8303</v>
      </c>
      <c r="B164" t="s">
        <v>1036</v>
      </c>
      <c r="C164">
        <v>505</v>
      </c>
    </row>
    <row r="165" spans="1:3" x14ac:dyDescent="0.3">
      <c r="A165">
        <v>8304</v>
      </c>
      <c r="B165" t="s">
        <v>1038</v>
      </c>
      <c r="C165">
        <v>506</v>
      </c>
    </row>
    <row r="166" spans="1:3" x14ac:dyDescent="0.3">
      <c r="A166">
        <v>8305</v>
      </c>
      <c r="B166" t="s">
        <v>1040</v>
      </c>
      <c r="C166">
        <v>507</v>
      </c>
    </row>
    <row r="167" spans="1:3" x14ac:dyDescent="0.3">
      <c r="A167">
        <v>8306</v>
      </c>
      <c r="B167" t="s">
        <v>1042</v>
      </c>
      <c r="C167">
        <v>508</v>
      </c>
    </row>
    <row r="168" spans="1:3" x14ac:dyDescent="0.3">
      <c r="A168">
        <v>8307</v>
      </c>
      <c r="B168" t="s">
        <v>1044</v>
      </c>
      <c r="C168">
        <v>509</v>
      </c>
    </row>
    <row r="169" spans="1:3" x14ac:dyDescent="0.3">
      <c r="A169">
        <v>8308</v>
      </c>
      <c r="B169" t="s">
        <v>1046</v>
      </c>
      <c r="C169">
        <v>510</v>
      </c>
    </row>
    <row r="170" spans="1:3" x14ac:dyDescent="0.3">
      <c r="A170">
        <v>8309</v>
      </c>
      <c r="B170" t="s">
        <v>1048</v>
      </c>
      <c r="C170">
        <v>511</v>
      </c>
    </row>
    <row r="171" spans="1:3" x14ac:dyDescent="0.3">
      <c r="A171">
        <v>8310</v>
      </c>
      <c r="B171" t="s">
        <v>1050</v>
      </c>
      <c r="C171">
        <v>512</v>
      </c>
    </row>
    <row r="172" spans="1:3" x14ac:dyDescent="0.3">
      <c r="A172">
        <v>8311</v>
      </c>
      <c r="B172" t="s">
        <v>468</v>
      </c>
      <c r="C172">
        <v>513</v>
      </c>
    </row>
    <row r="173" spans="1:3" x14ac:dyDescent="0.3">
      <c r="A173">
        <v>8312</v>
      </c>
      <c r="B173" t="s">
        <v>1053</v>
      </c>
      <c r="C173">
        <v>514</v>
      </c>
    </row>
    <row r="174" spans="1:3" x14ac:dyDescent="0.3">
      <c r="A174">
        <v>8313</v>
      </c>
      <c r="B174" t="s">
        <v>1055</v>
      </c>
      <c r="C174">
        <v>515</v>
      </c>
    </row>
    <row r="175" spans="1:3" x14ac:dyDescent="0.3">
      <c r="A175">
        <v>8314</v>
      </c>
      <c r="B175" t="s">
        <v>1057</v>
      </c>
      <c r="C175">
        <v>516</v>
      </c>
    </row>
    <row r="176" spans="1:3" x14ac:dyDescent="0.3">
      <c r="A176">
        <v>9101</v>
      </c>
      <c r="B176" t="s">
        <v>1059</v>
      </c>
      <c r="C176">
        <v>517</v>
      </c>
    </row>
    <row r="177" spans="1:3" x14ac:dyDescent="0.3">
      <c r="A177">
        <v>9102</v>
      </c>
      <c r="B177" t="s">
        <v>1061</v>
      </c>
      <c r="C177">
        <v>518</v>
      </c>
    </row>
    <row r="178" spans="1:3" x14ac:dyDescent="0.3">
      <c r="A178">
        <v>9103</v>
      </c>
      <c r="B178" t="s">
        <v>1063</v>
      </c>
      <c r="C178">
        <v>519</v>
      </c>
    </row>
    <row r="179" spans="1:3" x14ac:dyDescent="0.3">
      <c r="A179">
        <v>9104</v>
      </c>
      <c r="B179" t="s">
        <v>1065</v>
      </c>
      <c r="C179">
        <v>520</v>
      </c>
    </row>
    <row r="180" spans="1:3" x14ac:dyDescent="0.3">
      <c r="A180">
        <v>9105</v>
      </c>
      <c r="B180" t="s">
        <v>1067</v>
      </c>
      <c r="C180">
        <v>521</v>
      </c>
    </row>
    <row r="181" spans="1:3" x14ac:dyDescent="0.3">
      <c r="A181">
        <v>9106</v>
      </c>
      <c r="B181" t="s">
        <v>1069</v>
      </c>
      <c r="C181">
        <v>522</v>
      </c>
    </row>
    <row r="182" spans="1:3" x14ac:dyDescent="0.3">
      <c r="A182">
        <v>9107</v>
      </c>
      <c r="B182" t="s">
        <v>1071</v>
      </c>
      <c r="C182">
        <v>523</v>
      </c>
    </row>
    <row r="183" spans="1:3" x14ac:dyDescent="0.3">
      <c r="A183">
        <v>9108</v>
      </c>
      <c r="B183" t="s">
        <v>1073</v>
      </c>
      <c r="C183">
        <v>524</v>
      </c>
    </row>
    <row r="184" spans="1:3" x14ac:dyDescent="0.3">
      <c r="A184">
        <v>9109</v>
      </c>
      <c r="B184" t="s">
        <v>1075</v>
      </c>
      <c r="C184">
        <v>525</v>
      </c>
    </row>
    <row r="185" spans="1:3" x14ac:dyDescent="0.3">
      <c r="A185">
        <v>9110</v>
      </c>
      <c r="B185" t="s">
        <v>1077</v>
      </c>
      <c r="C185">
        <v>526</v>
      </c>
    </row>
    <row r="186" spans="1:3" x14ac:dyDescent="0.3">
      <c r="A186">
        <v>9111</v>
      </c>
      <c r="B186" t="s">
        <v>1079</v>
      </c>
      <c r="C186">
        <v>527</v>
      </c>
    </row>
    <row r="187" spans="1:3" x14ac:dyDescent="0.3">
      <c r="A187">
        <v>9112</v>
      </c>
      <c r="B187" t="s">
        <v>1081</v>
      </c>
      <c r="C187">
        <v>528</v>
      </c>
    </row>
    <row r="188" spans="1:3" x14ac:dyDescent="0.3">
      <c r="A188">
        <v>9113</v>
      </c>
      <c r="B188" t="s">
        <v>1083</v>
      </c>
      <c r="C188">
        <v>529</v>
      </c>
    </row>
    <row r="189" spans="1:3" x14ac:dyDescent="0.3">
      <c r="A189">
        <v>9114</v>
      </c>
      <c r="B189" t="s">
        <v>1085</v>
      </c>
      <c r="C189">
        <v>530</v>
      </c>
    </row>
    <row r="190" spans="1:3" x14ac:dyDescent="0.3">
      <c r="A190">
        <v>9115</v>
      </c>
      <c r="B190" t="s">
        <v>1087</v>
      </c>
      <c r="C190">
        <v>531</v>
      </c>
    </row>
    <row r="191" spans="1:3" x14ac:dyDescent="0.3">
      <c r="A191">
        <v>9116</v>
      </c>
      <c r="B191" t="s">
        <v>1089</v>
      </c>
      <c r="C191">
        <v>532</v>
      </c>
    </row>
    <row r="192" spans="1:3" x14ac:dyDescent="0.3">
      <c r="A192">
        <v>9117</v>
      </c>
      <c r="B192" t="s">
        <v>1091</v>
      </c>
      <c r="C192">
        <v>533</v>
      </c>
    </row>
    <row r="193" spans="1:3" x14ac:dyDescent="0.3">
      <c r="A193">
        <v>9118</v>
      </c>
      <c r="B193" t="s">
        <v>1093</v>
      </c>
      <c r="C193">
        <v>534</v>
      </c>
    </row>
    <row r="194" spans="1:3" x14ac:dyDescent="0.3">
      <c r="A194">
        <v>9119</v>
      </c>
      <c r="B194" t="s">
        <v>1095</v>
      </c>
      <c r="C194">
        <v>535</v>
      </c>
    </row>
    <row r="195" spans="1:3" x14ac:dyDescent="0.3">
      <c r="A195">
        <v>9120</v>
      </c>
      <c r="B195" t="s">
        <v>1097</v>
      </c>
      <c r="C195">
        <v>536</v>
      </c>
    </row>
    <row r="196" spans="1:3" x14ac:dyDescent="0.3">
      <c r="A196">
        <v>9121</v>
      </c>
      <c r="B196" t="s">
        <v>1099</v>
      </c>
      <c r="C196">
        <v>537</v>
      </c>
    </row>
    <row r="197" spans="1:3" x14ac:dyDescent="0.3">
      <c r="A197">
        <v>9201</v>
      </c>
      <c r="B197" t="s">
        <v>1101</v>
      </c>
      <c r="C197">
        <v>538</v>
      </c>
    </row>
    <row r="198" spans="1:3" x14ac:dyDescent="0.3">
      <c r="A198">
        <v>9202</v>
      </c>
      <c r="B198" t="s">
        <v>1103</v>
      </c>
      <c r="C198">
        <v>539</v>
      </c>
    </row>
    <row r="199" spans="1:3" x14ac:dyDescent="0.3">
      <c r="A199">
        <v>9203</v>
      </c>
      <c r="B199" t="s">
        <v>1105</v>
      </c>
      <c r="C199">
        <v>540</v>
      </c>
    </row>
    <row r="200" spans="1:3" x14ac:dyDescent="0.3">
      <c r="A200">
        <v>9204</v>
      </c>
      <c r="B200" t="s">
        <v>1107</v>
      </c>
      <c r="C200">
        <v>541</v>
      </c>
    </row>
    <row r="201" spans="1:3" x14ac:dyDescent="0.3">
      <c r="A201">
        <v>9205</v>
      </c>
      <c r="B201" t="s">
        <v>1109</v>
      </c>
      <c r="C201">
        <v>542</v>
      </c>
    </row>
    <row r="202" spans="1:3" x14ac:dyDescent="0.3">
      <c r="A202">
        <v>9206</v>
      </c>
      <c r="B202" t="s">
        <v>1111</v>
      </c>
      <c r="C202">
        <v>543</v>
      </c>
    </row>
    <row r="203" spans="1:3" x14ac:dyDescent="0.3">
      <c r="A203">
        <v>9207</v>
      </c>
      <c r="B203" t="s">
        <v>1113</v>
      </c>
      <c r="C203">
        <v>544</v>
      </c>
    </row>
    <row r="204" spans="1:3" x14ac:dyDescent="0.3">
      <c r="A204">
        <v>9208</v>
      </c>
      <c r="B204" t="s">
        <v>1115</v>
      </c>
      <c r="C204">
        <v>545</v>
      </c>
    </row>
    <row r="205" spans="1:3" x14ac:dyDescent="0.3">
      <c r="A205">
        <v>9209</v>
      </c>
      <c r="B205" t="s">
        <v>1117</v>
      </c>
      <c r="C205">
        <v>546</v>
      </c>
    </row>
    <row r="206" spans="1:3" x14ac:dyDescent="0.3">
      <c r="A206">
        <v>9210</v>
      </c>
      <c r="B206" t="s">
        <v>1119</v>
      </c>
      <c r="C206">
        <v>547</v>
      </c>
    </row>
    <row r="207" spans="1:3" x14ac:dyDescent="0.3">
      <c r="A207">
        <v>9211</v>
      </c>
      <c r="B207" t="s">
        <v>1121</v>
      </c>
      <c r="C207">
        <v>548</v>
      </c>
    </row>
    <row r="208" spans="1:3" x14ac:dyDescent="0.3">
      <c r="A208">
        <v>10101</v>
      </c>
      <c r="B208" t="s">
        <v>1123</v>
      </c>
      <c r="C208">
        <v>549</v>
      </c>
    </row>
    <row r="209" spans="1:3" x14ac:dyDescent="0.3">
      <c r="A209">
        <v>10102</v>
      </c>
      <c r="B209" t="s">
        <v>1125</v>
      </c>
      <c r="C209">
        <v>550</v>
      </c>
    </row>
    <row r="210" spans="1:3" x14ac:dyDescent="0.3">
      <c r="A210">
        <v>10103</v>
      </c>
      <c r="B210" t="s">
        <v>1127</v>
      </c>
      <c r="C210">
        <v>551</v>
      </c>
    </row>
    <row r="211" spans="1:3" x14ac:dyDescent="0.3">
      <c r="A211">
        <v>10104</v>
      </c>
      <c r="B211" t="s">
        <v>1129</v>
      </c>
      <c r="C211">
        <v>552</v>
      </c>
    </row>
    <row r="212" spans="1:3" x14ac:dyDescent="0.3">
      <c r="A212">
        <v>10105</v>
      </c>
      <c r="B212" t="s">
        <v>1131</v>
      </c>
      <c r="C212">
        <v>553</v>
      </c>
    </row>
    <row r="213" spans="1:3" x14ac:dyDescent="0.3">
      <c r="A213">
        <v>10106</v>
      </c>
      <c r="B213" t="s">
        <v>1133</v>
      </c>
      <c r="C213">
        <v>554</v>
      </c>
    </row>
    <row r="214" spans="1:3" x14ac:dyDescent="0.3">
      <c r="A214">
        <v>10107</v>
      </c>
      <c r="B214" t="s">
        <v>1135</v>
      </c>
      <c r="C214">
        <v>555</v>
      </c>
    </row>
    <row r="215" spans="1:3" x14ac:dyDescent="0.3">
      <c r="A215">
        <v>10108</v>
      </c>
      <c r="B215" t="s">
        <v>1137</v>
      </c>
      <c r="C215">
        <v>556</v>
      </c>
    </row>
    <row r="216" spans="1:3" x14ac:dyDescent="0.3">
      <c r="A216">
        <v>10109</v>
      </c>
      <c r="B216" t="s">
        <v>1139</v>
      </c>
      <c r="C216">
        <v>557</v>
      </c>
    </row>
    <row r="217" spans="1:3" x14ac:dyDescent="0.3">
      <c r="A217">
        <v>10201</v>
      </c>
      <c r="B217" t="s">
        <v>1141</v>
      </c>
      <c r="C217">
        <v>558</v>
      </c>
    </row>
    <row r="218" spans="1:3" x14ac:dyDescent="0.3">
      <c r="A218">
        <v>10202</v>
      </c>
      <c r="B218" t="s">
        <v>1143</v>
      </c>
      <c r="C218">
        <v>559</v>
      </c>
    </row>
    <row r="219" spans="1:3" x14ac:dyDescent="0.3">
      <c r="A219">
        <v>10203</v>
      </c>
      <c r="B219" t="s">
        <v>1145</v>
      </c>
      <c r="C219">
        <v>560</v>
      </c>
    </row>
    <row r="220" spans="1:3" x14ac:dyDescent="0.3">
      <c r="A220">
        <v>10204</v>
      </c>
      <c r="B220" t="s">
        <v>1147</v>
      </c>
      <c r="C220">
        <v>561</v>
      </c>
    </row>
    <row r="221" spans="1:3" x14ac:dyDescent="0.3">
      <c r="A221">
        <v>10205</v>
      </c>
      <c r="B221" t="s">
        <v>1149</v>
      </c>
      <c r="C221">
        <v>562</v>
      </c>
    </row>
    <row r="222" spans="1:3" x14ac:dyDescent="0.3">
      <c r="A222">
        <v>10206</v>
      </c>
      <c r="B222" t="s">
        <v>1151</v>
      </c>
      <c r="C222">
        <v>563</v>
      </c>
    </row>
    <row r="223" spans="1:3" x14ac:dyDescent="0.3">
      <c r="A223">
        <v>10207</v>
      </c>
      <c r="B223" t="s">
        <v>1153</v>
      </c>
      <c r="C223">
        <v>564</v>
      </c>
    </row>
    <row r="224" spans="1:3" x14ac:dyDescent="0.3">
      <c r="A224">
        <v>10208</v>
      </c>
      <c r="B224" t="s">
        <v>1155</v>
      </c>
      <c r="C224">
        <v>565</v>
      </c>
    </row>
    <row r="225" spans="1:3" x14ac:dyDescent="0.3">
      <c r="A225">
        <v>10209</v>
      </c>
      <c r="B225" t="s">
        <v>1157</v>
      </c>
      <c r="C225">
        <v>566</v>
      </c>
    </row>
    <row r="226" spans="1:3" x14ac:dyDescent="0.3">
      <c r="A226">
        <v>10210</v>
      </c>
      <c r="B226" t="s">
        <v>1159</v>
      </c>
      <c r="C226">
        <v>567</v>
      </c>
    </row>
    <row r="227" spans="1:3" x14ac:dyDescent="0.3">
      <c r="A227">
        <v>10301</v>
      </c>
      <c r="B227" t="s">
        <v>1161</v>
      </c>
      <c r="C227">
        <v>568</v>
      </c>
    </row>
    <row r="228" spans="1:3" x14ac:dyDescent="0.3">
      <c r="A228">
        <v>10302</v>
      </c>
      <c r="B228" t="s">
        <v>1163</v>
      </c>
      <c r="C228">
        <v>569</v>
      </c>
    </row>
    <row r="229" spans="1:3" x14ac:dyDescent="0.3">
      <c r="A229">
        <v>10303</v>
      </c>
      <c r="B229" t="s">
        <v>1165</v>
      </c>
      <c r="C229">
        <v>570</v>
      </c>
    </row>
    <row r="230" spans="1:3" x14ac:dyDescent="0.3">
      <c r="A230">
        <v>10304</v>
      </c>
      <c r="B230" t="s">
        <v>1167</v>
      </c>
      <c r="C230">
        <v>571</v>
      </c>
    </row>
    <row r="231" spans="1:3" x14ac:dyDescent="0.3">
      <c r="A231">
        <v>10305</v>
      </c>
      <c r="B231" t="s">
        <v>1169</v>
      </c>
      <c r="C231">
        <v>572</v>
      </c>
    </row>
    <row r="232" spans="1:3" x14ac:dyDescent="0.3">
      <c r="A232">
        <v>10306</v>
      </c>
      <c r="B232" t="s">
        <v>1171</v>
      </c>
      <c r="C232">
        <v>573</v>
      </c>
    </row>
    <row r="233" spans="1:3" x14ac:dyDescent="0.3">
      <c r="A233">
        <v>10307</v>
      </c>
      <c r="B233" t="s">
        <v>1173</v>
      </c>
      <c r="C233">
        <v>574</v>
      </c>
    </row>
    <row r="234" spans="1:3" x14ac:dyDescent="0.3">
      <c r="A234">
        <v>10401</v>
      </c>
      <c r="B234" t="s">
        <v>1175</v>
      </c>
      <c r="C234">
        <v>575</v>
      </c>
    </row>
    <row r="235" spans="1:3" x14ac:dyDescent="0.3">
      <c r="A235">
        <v>10402</v>
      </c>
      <c r="B235" t="s">
        <v>1177</v>
      </c>
      <c r="C235">
        <v>576</v>
      </c>
    </row>
    <row r="236" spans="1:3" x14ac:dyDescent="0.3">
      <c r="A236">
        <v>10403</v>
      </c>
      <c r="B236" t="s">
        <v>1179</v>
      </c>
      <c r="C236">
        <v>577</v>
      </c>
    </row>
    <row r="237" spans="1:3" x14ac:dyDescent="0.3">
      <c r="A237">
        <v>10404</v>
      </c>
      <c r="B237" t="s">
        <v>1181</v>
      </c>
      <c r="C237">
        <v>578</v>
      </c>
    </row>
    <row r="238" spans="1:3" x14ac:dyDescent="0.3">
      <c r="A238">
        <v>11101</v>
      </c>
      <c r="B238" t="s">
        <v>1183</v>
      </c>
      <c r="C238">
        <v>579</v>
      </c>
    </row>
    <row r="239" spans="1:3" x14ac:dyDescent="0.3">
      <c r="A239">
        <v>11102</v>
      </c>
      <c r="B239" t="s">
        <v>1185</v>
      </c>
      <c r="C239">
        <v>580</v>
      </c>
    </row>
    <row r="240" spans="1:3" x14ac:dyDescent="0.3">
      <c r="A240">
        <v>11201</v>
      </c>
      <c r="B240" t="s">
        <v>1187</v>
      </c>
      <c r="C240">
        <v>581</v>
      </c>
    </row>
    <row r="241" spans="1:3" x14ac:dyDescent="0.3">
      <c r="A241">
        <v>11202</v>
      </c>
      <c r="B241" t="s">
        <v>1189</v>
      </c>
      <c r="C241">
        <v>582</v>
      </c>
    </row>
    <row r="242" spans="1:3" x14ac:dyDescent="0.3">
      <c r="A242">
        <v>11203</v>
      </c>
      <c r="B242" t="s">
        <v>1191</v>
      </c>
      <c r="C242">
        <v>583</v>
      </c>
    </row>
    <row r="243" spans="1:3" x14ac:dyDescent="0.3">
      <c r="A243">
        <v>11301</v>
      </c>
      <c r="B243" t="s">
        <v>1193</v>
      </c>
      <c r="C243">
        <v>584</v>
      </c>
    </row>
    <row r="244" spans="1:3" x14ac:dyDescent="0.3">
      <c r="A244">
        <v>11302</v>
      </c>
      <c r="B244" t="s">
        <v>1195</v>
      </c>
      <c r="C244">
        <v>585</v>
      </c>
    </row>
    <row r="245" spans="1:3" x14ac:dyDescent="0.3">
      <c r="A245">
        <v>11303</v>
      </c>
      <c r="B245" t="s">
        <v>1197</v>
      </c>
      <c r="C245">
        <v>586</v>
      </c>
    </row>
    <row r="246" spans="1:3" x14ac:dyDescent="0.3">
      <c r="A246">
        <v>11401</v>
      </c>
      <c r="B246" t="s">
        <v>1199</v>
      </c>
      <c r="C246">
        <v>587</v>
      </c>
    </row>
    <row r="247" spans="1:3" x14ac:dyDescent="0.3">
      <c r="A247">
        <v>11402</v>
      </c>
      <c r="B247" t="s">
        <v>1201</v>
      </c>
      <c r="C247">
        <v>588</v>
      </c>
    </row>
    <row r="248" spans="1:3" x14ac:dyDescent="0.3">
      <c r="A248">
        <v>12101</v>
      </c>
      <c r="B248" t="s">
        <v>1203</v>
      </c>
      <c r="C248">
        <v>589</v>
      </c>
    </row>
    <row r="249" spans="1:3" x14ac:dyDescent="0.3">
      <c r="A249">
        <v>12102</v>
      </c>
      <c r="B249" t="s">
        <v>1205</v>
      </c>
      <c r="C249">
        <v>590</v>
      </c>
    </row>
    <row r="250" spans="1:3" x14ac:dyDescent="0.3">
      <c r="A250">
        <v>12103</v>
      </c>
      <c r="B250" t="s">
        <v>1207</v>
      </c>
      <c r="C250">
        <v>591</v>
      </c>
    </row>
    <row r="251" spans="1:3" x14ac:dyDescent="0.3">
      <c r="A251">
        <v>12104</v>
      </c>
      <c r="B251" t="s">
        <v>1209</v>
      </c>
      <c r="C251">
        <v>592</v>
      </c>
    </row>
    <row r="252" spans="1:3" x14ac:dyDescent="0.3">
      <c r="A252">
        <v>12201</v>
      </c>
      <c r="B252" t="s">
        <v>1211</v>
      </c>
      <c r="C252">
        <v>593</v>
      </c>
    </row>
    <row r="253" spans="1:3" x14ac:dyDescent="0.3">
      <c r="A253">
        <v>12201</v>
      </c>
      <c r="B253" t="s">
        <v>1213</v>
      </c>
      <c r="C253">
        <v>594</v>
      </c>
    </row>
    <row r="254" spans="1:3" x14ac:dyDescent="0.3">
      <c r="A254">
        <v>12301</v>
      </c>
      <c r="B254" t="s">
        <v>1214</v>
      </c>
      <c r="C254">
        <v>595</v>
      </c>
    </row>
    <row r="255" spans="1:3" x14ac:dyDescent="0.3">
      <c r="A255">
        <v>12302</v>
      </c>
      <c r="B255" t="s">
        <v>1216</v>
      </c>
      <c r="C255">
        <v>596</v>
      </c>
    </row>
    <row r="256" spans="1:3" x14ac:dyDescent="0.3">
      <c r="A256">
        <v>12303</v>
      </c>
      <c r="B256" t="s">
        <v>1218</v>
      </c>
      <c r="C256">
        <v>597</v>
      </c>
    </row>
    <row r="257" spans="1:3" x14ac:dyDescent="0.3">
      <c r="A257">
        <v>12401</v>
      </c>
      <c r="B257" t="s">
        <v>1220</v>
      </c>
      <c r="C257">
        <v>598</v>
      </c>
    </row>
    <row r="258" spans="1:3" x14ac:dyDescent="0.3">
      <c r="A258">
        <v>12402</v>
      </c>
      <c r="B258" t="s">
        <v>1222</v>
      </c>
      <c r="C258">
        <v>599</v>
      </c>
    </row>
    <row r="259" spans="1:3" x14ac:dyDescent="0.3">
      <c r="A259">
        <v>13101</v>
      </c>
      <c r="B259" t="s">
        <v>607</v>
      </c>
      <c r="C259">
        <v>600</v>
      </c>
    </row>
    <row r="260" spans="1:3" x14ac:dyDescent="0.3">
      <c r="A260">
        <v>13102</v>
      </c>
      <c r="B260" t="s">
        <v>1225</v>
      </c>
      <c r="C260">
        <v>601</v>
      </c>
    </row>
    <row r="261" spans="1:3" x14ac:dyDescent="0.3">
      <c r="A261">
        <v>13103</v>
      </c>
      <c r="B261" t="s">
        <v>1227</v>
      </c>
      <c r="C261">
        <v>602</v>
      </c>
    </row>
    <row r="262" spans="1:3" x14ac:dyDescent="0.3">
      <c r="A262">
        <v>13104</v>
      </c>
      <c r="B262" t="s">
        <v>1229</v>
      </c>
      <c r="C262">
        <v>603</v>
      </c>
    </row>
    <row r="263" spans="1:3" x14ac:dyDescent="0.3">
      <c r="A263">
        <v>13105</v>
      </c>
      <c r="B263" t="s">
        <v>1231</v>
      </c>
      <c r="C263">
        <v>604</v>
      </c>
    </row>
    <row r="264" spans="1:3" x14ac:dyDescent="0.3">
      <c r="A264">
        <v>13106</v>
      </c>
      <c r="B264" t="s">
        <v>1233</v>
      </c>
      <c r="C264">
        <v>605</v>
      </c>
    </row>
    <row r="265" spans="1:3" x14ac:dyDescent="0.3">
      <c r="A265">
        <v>13107</v>
      </c>
      <c r="B265" t="s">
        <v>1235</v>
      </c>
      <c r="C265">
        <v>606</v>
      </c>
    </row>
    <row r="266" spans="1:3" x14ac:dyDescent="0.3">
      <c r="A266">
        <v>13108</v>
      </c>
      <c r="B266" t="s">
        <v>577</v>
      </c>
      <c r="C266">
        <v>607</v>
      </c>
    </row>
    <row r="267" spans="1:3" x14ac:dyDescent="0.3">
      <c r="A267">
        <v>13109</v>
      </c>
      <c r="B267" t="s">
        <v>1238</v>
      </c>
      <c r="C267">
        <v>608</v>
      </c>
    </row>
    <row r="268" spans="1:3" x14ac:dyDescent="0.3">
      <c r="A268">
        <v>13110</v>
      </c>
      <c r="B268" t="s">
        <v>1240</v>
      </c>
      <c r="C268">
        <v>609</v>
      </c>
    </row>
    <row r="269" spans="1:3" x14ac:dyDescent="0.3">
      <c r="A269">
        <v>13111</v>
      </c>
      <c r="B269" t="s">
        <v>1242</v>
      </c>
      <c r="C269">
        <v>610</v>
      </c>
    </row>
    <row r="270" spans="1:3" x14ac:dyDescent="0.3">
      <c r="A270">
        <v>13112</v>
      </c>
      <c r="B270" t="s">
        <v>1244</v>
      </c>
      <c r="C270">
        <v>611</v>
      </c>
    </row>
    <row r="271" spans="1:3" x14ac:dyDescent="0.3">
      <c r="A271">
        <v>13113</v>
      </c>
      <c r="B271" t="s">
        <v>1246</v>
      </c>
      <c r="C271">
        <v>612</v>
      </c>
    </row>
    <row r="272" spans="1:3" x14ac:dyDescent="0.3">
      <c r="A272">
        <v>13114</v>
      </c>
      <c r="B272" t="s">
        <v>1248</v>
      </c>
      <c r="C272">
        <v>613</v>
      </c>
    </row>
    <row r="273" spans="1:3" x14ac:dyDescent="0.3">
      <c r="A273">
        <v>13115</v>
      </c>
      <c r="B273" t="s">
        <v>1250</v>
      </c>
      <c r="C273">
        <v>614</v>
      </c>
    </row>
    <row r="274" spans="1:3" x14ac:dyDescent="0.3">
      <c r="A274">
        <v>13116</v>
      </c>
      <c r="B274" t="s">
        <v>1252</v>
      </c>
      <c r="C274">
        <v>615</v>
      </c>
    </row>
    <row r="275" spans="1:3" x14ac:dyDescent="0.3">
      <c r="A275">
        <v>13117</v>
      </c>
      <c r="B275" t="s">
        <v>1254</v>
      </c>
      <c r="C275">
        <v>616</v>
      </c>
    </row>
    <row r="276" spans="1:3" x14ac:dyDescent="0.3">
      <c r="A276">
        <v>13118</v>
      </c>
      <c r="B276" t="s">
        <v>1256</v>
      </c>
      <c r="C276">
        <v>617</v>
      </c>
    </row>
    <row r="277" spans="1:3" x14ac:dyDescent="0.3">
      <c r="A277">
        <v>13119</v>
      </c>
      <c r="B277" t="s">
        <v>1258</v>
      </c>
      <c r="C277">
        <v>618</v>
      </c>
    </row>
    <row r="278" spans="1:3" x14ac:dyDescent="0.3">
      <c r="A278">
        <v>13120</v>
      </c>
      <c r="B278" t="s">
        <v>1260</v>
      </c>
      <c r="C278">
        <v>619</v>
      </c>
    </row>
    <row r="279" spans="1:3" x14ac:dyDescent="0.3">
      <c r="A279">
        <v>13121</v>
      </c>
      <c r="B279" t="s">
        <v>1262</v>
      </c>
      <c r="C279">
        <v>620</v>
      </c>
    </row>
    <row r="280" spans="1:3" x14ac:dyDescent="0.3">
      <c r="A280">
        <v>13122</v>
      </c>
      <c r="B280" t="s">
        <v>1264</v>
      </c>
      <c r="C280">
        <v>621</v>
      </c>
    </row>
    <row r="281" spans="1:3" x14ac:dyDescent="0.3">
      <c r="A281">
        <v>13123</v>
      </c>
      <c r="B281" t="s">
        <v>1266</v>
      </c>
      <c r="C281">
        <v>622</v>
      </c>
    </row>
    <row r="282" spans="1:3" x14ac:dyDescent="0.3">
      <c r="A282">
        <v>13124</v>
      </c>
      <c r="B282" t="s">
        <v>1268</v>
      </c>
      <c r="C282">
        <v>623</v>
      </c>
    </row>
    <row r="283" spans="1:3" x14ac:dyDescent="0.3">
      <c r="A283">
        <v>13125</v>
      </c>
      <c r="B283" t="s">
        <v>1270</v>
      </c>
      <c r="C283">
        <v>624</v>
      </c>
    </row>
    <row r="284" spans="1:3" x14ac:dyDescent="0.3">
      <c r="A284">
        <v>13126</v>
      </c>
      <c r="B284" t="s">
        <v>1272</v>
      </c>
      <c r="C284">
        <v>625</v>
      </c>
    </row>
    <row r="285" spans="1:3" x14ac:dyDescent="0.3">
      <c r="A285">
        <v>13127</v>
      </c>
      <c r="B285" t="s">
        <v>1274</v>
      </c>
      <c r="C285">
        <v>626</v>
      </c>
    </row>
    <row r="286" spans="1:3" x14ac:dyDescent="0.3">
      <c r="A286">
        <v>13128</v>
      </c>
      <c r="B286" t="s">
        <v>1276</v>
      </c>
      <c r="C286">
        <v>627</v>
      </c>
    </row>
    <row r="287" spans="1:3" x14ac:dyDescent="0.3">
      <c r="A287">
        <v>13129</v>
      </c>
      <c r="B287" t="s">
        <v>1278</v>
      </c>
      <c r="C287">
        <v>628</v>
      </c>
    </row>
    <row r="288" spans="1:3" x14ac:dyDescent="0.3">
      <c r="A288">
        <v>13130</v>
      </c>
      <c r="B288" t="s">
        <v>697</v>
      </c>
      <c r="C288">
        <v>629</v>
      </c>
    </row>
    <row r="289" spans="1:3" x14ac:dyDescent="0.3">
      <c r="A289">
        <v>13131</v>
      </c>
      <c r="B289" t="s">
        <v>1281</v>
      </c>
      <c r="C289">
        <v>630</v>
      </c>
    </row>
    <row r="290" spans="1:3" x14ac:dyDescent="0.3">
      <c r="A290">
        <v>13132</v>
      </c>
      <c r="B290" t="s">
        <v>1283</v>
      </c>
      <c r="C290">
        <v>631</v>
      </c>
    </row>
    <row r="291" spans="1:3" x14ac:dyDescent="0.3">
      <c r="A291">
        <v>13201</v>
      </c>
      <c r="B291" t="s">
        <v>1285</v>
      </c>
      <c r="C291">
        <v>632</v>
      </c>
    </row>
    <row r="292" spans="1:3" x14ac:dyDescent="0.3">
      <c r="A292">
        <v>13202</v>
      </c>
      <c r="B292" t="s">
        <v>1287</v>
      </c>
      <c r="C292">
        <v>633</v>
      </c>
    </row>
    <row r="293" spans="1:3" x14ac:dyDescent="0.3">
      <c r="A293">
        <v>13203</v>
      </c>
      <c r="B293" t="s">
        <v>1289</v>
      </c>
      <c r="C293">
        <v>634</v>
      </c>
    </row>
    <row r="294" spans="1:3" x14ac:dyDescent="0.3">
      <c r="A294">
        <v>13301</v>
      </c>
      <c r="B294" t="s">
        <v>1291</v>
      </c>
      <c r="C294">
        <v>635</v>
      </c>
    </row>
    <row r="295" spans="1:3" x14ac:dyDescent="0.3">
      <c r="A295">
        <v>13302</v>
      </c>
      <c r="B295" t="s">
        <v>1293</v>
      </c>
      <c r="C295">
        <v>636</v>
      </c>
    </row>
    <row r="296" spans="1:3" x14ac:dyDescent="0.3">
      <c r="A296">
        <v>13303</v>
      </c>
      <c r="B296" t="s">
        <v>1295</v>
      </c>
      <c r="C296">
        <v>637</v>
      </c>
    </row>
    <row r="297" spans="1:3" x14ac:dyDescent="0.3">
      <c r="A297">
        <v>13401</v>
      </c>
      <c r="B297" t="s">
        <v>1297</v>
      </c>
      <c r="C297">
        <v>638</v>
      </c>
    </row>
    <row r="298" spans="1:3" x14ac:dyDescent="0.3">
      <c r="A298">
        <v>13402</v>
      </c>
      <c r="B298" t="s">
        <v>1299</v>
      </c>
      <c r="C298">
        <v>639</v>
      </c>
    </row>
    <row r="299" spans="1:3" x14ac:dyDescent="0.3">
      <c r="A299">
        <v>13403</v>
      </c>
      <c r="B299" t="s">
        <v>1301</v>
      </c>
      <c r="C299">
        <v>640</v>
      </c>
    </row>
    <row r="300" spans="1:3" x14ac:dyDescent="0.3">
      <c r="A300">
        <v>13404</v>
      </c>
      <c r="B300" t="s">
        <v>1303</v>
      </c>
      <c r="C300">
        <v>641</v>
      </c>
    </row>
    <row r="301" spans="1:3" x14ac:dyDescent="0.3">
      <c r="A301">
        <v>13501</v>
      </c>
      <c r="B301" t="s">
        <v>1305</v>
      </c>
      <c r="C301">
        <v>642</v>
      </c>
    </row>
    <row r="302" spans="1:3" x14ac:dyDescent="0.3">
      <c r="A302">
        <v>13502</v>
      </c>
      <c r="B302" t="s">
        <v>1307</v>
      </c>
      <c r="C302">
        <v>643</v>
      </c>
    </row>
    <row r="303" spans="1:3" x14ac:dyDescent="0.3">
      <c r="A303">
        <v>13503</v>
      </c>
      <c r="B303" t="s">
        <v>1309</v>
      </c>
      <c r="C303">
        <v>644</v>
      </c>
    </row>
    <row r="304" spans="1:3" x14ac:dyDescent="0.3">
      <c r="A304">
        <v>13504</v>
      </c>
      <c r="B304" t="s">
        <v>1311</v>
      </c>
      <c r="C304">
        <v>645</v>
      </c>
    </row>
    <row r="305" spans="1:3" x14ac:dyDescent="0.3">
      <c r="A305">
        <v>13505</v>
      </c>
      <c r="B305" t="s">
        <v>1313</v>
      </c>
      <c r="C305">
        <v>646</v>
      </c>
    </row>
    <row r="306" spans="1:3" x14ac:dyDescent="0.3">
      <c r="A306">
        <v>13601</v>
      </c>
      <c r="B306" t="s">
        <v>1315</v>
      </c>
      <c r="C306">
        <v>647</v>
      </c>
    </row>
    <row r="307" spans="1:3" x14ac:dyDescent="0.3">
      <c r="A307">
        <v>13602</v>
      </c>
      <c r="B307" t="s">
        <v>1317</v>
      </c>
      <c r="C307">
        <v>648</v>
      </c>
    </row>
    <row r="308" spans="1:3" x14ac:dyDescent="0.3">
      <c r="A308">
        <v>13603</v>
      </c>
      <c r="B308" t="s">
        <v>1319</v>
      </c>
      <c r="C308">
        <v>649</v>
      </c>
    </row>
    <row r="309" spans="1:3" x14ac:dyDescent="0.3">
      <c r="A309">
        <v>13604</v>
      </c>
      <c r="B309" t="s">
        <v>1321</v>
      </c>
      <c r="C309">
        <v>650</v>
      </c>
    </row>
    <row r="310" spans="1:3" x14ac:dyDescent="0.3">
      <c r="A310">
        <v>13605</v>
      </c>
      <c r="B310" t="s">
        <v>1323</v>
      </c>
      <c r="C310">
        <v>651</v>
      </c>
    </row>
    <row r="311" spans="1:3" x14ac:dyDescent="0.3">
      <c r="A311">
        <v>14101</v>
      </c>
      <c r="B311" t="s">
        <v>1325</v>
      </c>
      <c r="C311">
        <v>652</v>
      </c>
    </row>
    <row r="312" spans="1:3" x14ac:dyDescent="0.3">
      <c r="A312">
        <v>14102</v>
      </c>
      <c r="B312" t="s">
        <v>1327</v>
      </c>
      <c r="C312">
        <v>653</v>
      </c>
    </row>
    <row r="313" spans="1:3" x14ac:dyDescent="0.3">
      <c r="A313">
        <v>14103</v>
      </c>
      <c r="B313" t="s">
        <v>1329</v>
      </c>
      <c r="C313">
        <v>654</v>
      </c>
    </row>
    <row r="314" spans="1:3" x14ac:dyDescent="0.3">
      <c r="A314">
        <v>14104</v>
      </c>
      <c r="B314" t="s">
        <v>532</v>
      </c>
      <c r="C314">
        <v>655</v>
      </c>
    </row>
    <row r="315" spans="1:3" x14ac:dyDescent="0.3">
      <c r="A315">
        <v>14105</v>
      </c>
      <c r="B315" t="s">
        <v>1332</v>
      </c>
      <c r="C315">
        <v>656</v>
      </c>
    </row>
    <row r="316" spans="1:3" x14ac:dyDescent="0.3">
      <c r="A316">
        <v>14106</v>
      </c>
      <c r="B316" t="s">
        <v>1334</v>
      </c>
      <c r="C316">
        <v>657</v>
      </c>
    </row>
    <row r="317" spans="1:3" x14ac:dyDescent="0.3">
      <c r="A317">
        <v>14107</v>
      </c>
      <c r="B317" t="s">
        <v>1336</v>
      </c>
      <c r="C317">
        <v>658</v>
      </c>
    </row>
    <row r="318" spans="1:3" x14ac:dyDescent="0.3">
      <c r="A318">
        <v>14108</v>
      </c>
      <c r="B318" t="s">
        <v>1338</v>
      </c>
      <c r="C318">
        <v>659</v>
      </c>
    </row>
    <row r="319" spans="1:3" x14ac:dyDescent="0.3">
      <c r="A319">
        <v>14201</v>
      </c>
      <c r="B319" t="s">
        <v>693</v>
      </c>
      <c r="C319">
        <v>660</v>
      </c>
    </row>
    <row r="320" spans="1:3" x14ac:dyDescent="0.3">
      <c r="A320">
        <v>14202</v>
      </c>
      <c r="B320" t="s">
        <v>1341</v>
      </c>
      <c r="C320">
        <v>661</v>
      </c>
    </row>
    <row r="321" spans="1:3" x14ac:dyDescent="0.3">
      <c r="A321">
        <v>14203</v>
      </c>
      <c r="B321" t="s">
        <v>1343</v>
      </c>
      <c r="C321">
        <v>662</v>
      </c>
    </row>
    <row r="322" spans="1:3" x14ac:dyDescent="0.3">
      <c r="A322">
        <v>14204</v>
      </c>
      <c r="B322" t="s">
        <v>1345</v>
      </c>
      <c r="C322">
        <v>663</v>
      </c>
    </row>
    <row r="323" spans="1:3" x14ac:dyDescent="0.3">
      <c r="A323">
        <v>15101</v>
      </c>
      <c r="B323" t="s">
        <v>1347</v>
      </c>
      <c r="C323">
        <v>664</v>
      </c>
    </row>
    <row r="324" spans="1:3" x14ac:dyDescent="0.3">
      <c r="A324">
        <v>15102</v>
      </c>
      <c r="B324" t="s">
        <v>1349</v>
      </c>
      <c r="C324">
        <v>665</v>
      </c>
    </row>
    <row r="325" spans="1:3" x14ac:dyDescent="0.3">
      <c r="A325">
        <v>15201</v>
      </c>
      <c r="B325" t="s">
        <v>1351</v>
      </c>
      <c r="C325">
        <v>666</v>
      </c>
    </row>
    <row r="326" spans="1:3" x14ac:dyDescent="0.3">
      <c r="A326">
        <v>15202</v>
      </c>
      <c r="B326" t="s">
        <v>1353</v>
      </c>
      <c r="C326">
        <v>667</v>
      </c>
    </row>
    <row r="327" spans="1:3" x14ac:dyDescent="0.3">
      <c r="A327">
        <v>16101</v>
      </c>
      <c r="B327" t="s">
        <v>1355</v>
      </c>
      <c r="C327">
        <v>668</v>
      </c>
    </row>
    <row r="328" spans="1:3" x14ac:dyDescent="0.3">
      <c r="A328">
        <v>16102</v>
      </c>
      <c r="B328" t="s">
        <v>1357</v>
      </c>
      <c r="C328">
        <v>669</v>
      </c>
    </row>
    <row r="329" spans="1:3" x14ac:dyDescent="0.3">
      <c r="A329">
        <v>16103</v>
      </c>
      <c r="B329" t="s">
        <v>1359</v>
      </c>
      <c r="C329">
        <v>670</v>
      </c>
    </row>
    <row r="330" spans="1:3" x14ac:dyDescent="0.3">
      <c r="A330">
        <v>16104</v>
      </c>
      <c r="B330" t="s">
        <v>1361</v>
      </c>
      <c r="C330">
        <v>671</v>
      </c>
    </row>
    <row r="331" spans="1:3" x14ac:dyDescent="0.3">
      <c r="A331">
        <v>16105</v>
      </c>
      <c r="B331" t="s">
        <v>1363</v>
      </c>
      <c r="C331">
        <v>672</v>
      </c>
    </row>
    <row r="332" spans="1:3" x14ac:dyDescent="0.3">
      <c r="A332">
        <v>16106</v>
      </c>
      <c r="B332" t="s">
        <v>1365</v>
      </c>
      <c r="C332">
        <v>673</v>
      </c>
    </row>
    <row r="333" spans="1:3" x14ac:dyDescent="0.3">
      <c r="A333">
        <v>16107</v>
      </c>
      <c r="B333" t="s">
        <v>1367</v>
      </c>
      <c r="C333">
        <v>674</v>
      </c>
    </row>
    <row r="334" spans="1:3" x14ac:dyDescent="0.3">
      <c r="A334">
        <v>16108</v>
      </c>
      <c r="B334" t="s">
        <v>1369</v>
      </c>
      <c r="C334">
        <v>675</v>
      </c>
    </row>
    <row r="335" spans="1:3" x14ac:dyDescent="0.3">
      <c r="A335">
        <v>16109</v>
      </c>
      <c r="B335" t="s">
        <v>1371</v>
      </c>
      <c r="C335">
        <v>676</v>
      </c>
    </row>
    <row r="336" spans="1:3" x14ac:dyDescent="0.3">
      <c r="A336">
        <v>16201</v>
      </c>
      <c r="B336" t="s">
        <v>1373</v>
      </c>
      <c r="C336">
        <v>677</v>
      </c>
    </row>
    <row r="337" spans="1:3" x14ac:dyDescent="0.3">
      <c r="A337">
        <v>16202</v>
      </c>
      <c r="B337" t="s">
        <v>1375</v>
      </c>
      <c r="C337">
        <v>678</v>
      </c>
    </row>
    <row r="338" spans="1:3" x14ac:dyDescent="0.3">
      <c r="A338">
        <v>16203</v>
      </c>
      <c r="B338" t="s">
        <v>1377</v>
      </c>
      <c r="C338">
        <v>679</v>
      </c>
    </row>
    <row r="339" spans="1:3" x14ac:dyDescent="0.3">
      <c r="A339">
        <v>16204</v>
      </c>
      <c r="B339" t="s">
        <v>1379</v>
      </c>
      <c r="C339">
        <v>680</v>
      </c>
    </row>
    <row r="340" spans="1:3" x14ac:dyDescent="0.3">
      <c r="A340">
        <v>16205</v>
      </c>
      <c r="B340" t="s">
        <v>1381</v>
      </c>
      <c r="C340">
        <v>681</v>
      </c>
    </row>
    <row r="341" spans="1:3" x14ac:dyDescent="0.3">
      <c r="A341">
        <v>16206</v>
      </c>
      <c r="B341" t="s">
        <v>1383</v>
      </c>
      <c r="C341">
        <v>682</v>
      </c>
    </row>
    <row r="342" spans="1:3" x14ac:dyDescent="0.3">
      <c r="A342">
        <v>16207</v>
      </c>
      <c r="B342" t="s">
        <v>1385</v>
      </c>
      <c r="C342">
        <v>683</v>
      </c>
    </row>
    <row r="343" spans="1:3" x14ac:dyDescent="0.3">
      <c r="A343">
        <v>16301</v>
      </c>
      <c r="B343" t="s">
        <v>1387</v>
      </c>
      <c r="C343">
        <v>684</v>
      </c>
    </row>
    <row r="344" spans="1:3" x14ac:dyDescent="0.3">
      <c r="A344">
        <v>16302</v>
      </c>
      <c r="B344" t="s">
        <v>1389</v>
      </c>
      <c r="C344">
        <v>685</v>
      </c>
    </row>
    <row r="345" spans="1:3" x14ac:dyDescent="0.3">
      <c r="A345">
        <v>16303</v>
      </c>
      <c r="B345" t="s">
        <v>1391</v>
      </c>
      <c r="C345">
        <v>686</v>
      </c>
    </row>
    <row r="346" spans="1:3" x14ac:dyDescent="0.3">
      <c r="A346">
        <v>16304</v>
      </c>
      <c r="B346" t="s">
        <v>1393</v>
      </c>
      <c r="C346">
        <v>687</v>
      </c>
    </row>
    <row r="347" spans="1:3" x14ac:dyDescent="0.3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L18" sqref="L18"/>
    </sheetView>
  </sheetViews>
  <sheetFormatPr baseColWidth="10" defaultRowHeight="14.4" x14ac:dyDescent="0.3"/>
  <cols>
    <col min="3" max="3" width="8.77734375" bestFit="1" customWidth="1"/>
    <col min="4" max="5" width="5.21875" customWidth="1"/>
    <col min="6" max="6" width="9" customWidth="1"/>
    <col min="7" max="7" width="31.77734375" bestFit="1" customWidth="1"/>
    <col min="8" max="8" width="8.77734375" bestFit="1" customWidth="1"/>
    <col min="9" max="10" width="4.21875" customWidth="1"/>
    <col min="11" max="11" width="13.5546875" bestFit="1" customWidth="1"/>
    <col min="12" max="12" width="22.21875" bestFit="1" customWidth="1"/>
    <col min="13" max="14" width="3.44140625" customWidth="1"/>
    <col min="15" max="15" width="13.77734375" bestFit="1" customWidth="1"/>
    <col min="16" max="16" width="23.21875" bestFit="1" customWidth="1"/>
    <col min="17" max="18" width="4.77734375" customWidth="1"/>
    <col min="19" max="19" width="10.77734375" customWidth="1"/>
    <col min="20" max="20" width="31.21875" bestFit="1" customWidth="1"/>
    <col min="21" max="22" width="4.44140625" customWidth="1"/>
    <col min="24" max="24" width="15.21875" customWidth="1"/>
    <col min="25" max="26" width="3.77734375" customWidth="1"/>
    <col min="28" max="28" width="15.44140625" bestFit="1" customWidth="1"/>
    <col min="29" max="30" width="4.77734375" customWidth="1"/>
    <col min="32" max="32" width="14.21875" bestFit="1" customWidth="1"/>
    <col min="33" max="34" width="3.77734375" customWidth="1"/>
    <col min="35" max="35" width="10.21875" bestFit="1" customWidth="1"/>
    <col min="36" max="36" width="19.77734375" bestFit="1" customWidth="1"/>
    <col min="37" max="38" width="4" customWidth="1"/>
    <col min="39" max="39" width="10.21875" bestFit="1" customWidth="1"/>
    <col min="40" max="40" width="19.77734375" bestFit="1" customWidth="1"/>
    <col min="41" max="42" width="4.77734375" customWidth="1"/>
    <col min="43" max="43" width="17.5546875" customWidth="1"/>
  </cols>
  <sheetData>
    <row r="1" spans="1:43" x14ac:dyDescent="0.3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_xlfn.XLOOKUP(RESUMEN!J25,#REF!,#REF!,FALSE)</f>
        <v>#REF!</v>
      </c>
    </row>
    <row r="2" spans="1:43" ht="20.399999999999999" x14ac:dyDescent="0.3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3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3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3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3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3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3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3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3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3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3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3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3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3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3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3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3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3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3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3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3">
      <c r="F29" s="14"/>
      <c r="H29" s="14"/>
      <c r="O29" s="14"/>
      <c r="S29" s="14"/>
      <c r="AA29" s="25"/>
      <c r="AE29" s="25"/>
      <c r="AF29" s="25"/>
    </row>
    <row r="30" spans="6:43" x14ac:dyDescent="0.3">
      <c r="F30" s="14"/>
      <c r="H30" s="14"/>
      <c r="O30" s="14"/>
      <c r="S30" s="14"/>
      <c r="AA30" s="25"/>
      <c r="AE30" s="25"/>
      <c r="AF30" s="25"/>
    </row>
    <row r="31" spans="6:43" x14ac:dyDescent="0.3">
      <c r="F31" s="14"/>
      <c r="H31" s="14"/>
      <c r="O31" s="14"/>
      <c r="S31" s="14"/>
      <c r="AA31" s="25"/>
      <c r="AE31" s="25"/>
      <c r="AF31" s="25"/>
    </row>
    <row r="32" spans="6:43" x14ac:dyDescent="0.3">
      <c r="F32" s="14"/>
      <c r="H32" s="14"/>
      <c r="O32" s="14"/>
      <c r="S32" s="14"/>
      <c r="AA32" s="25"/>
      <c r="AE32" s="25"/>
      <c r="AF32" s="25"/>
    </row>
    <row r="33" spans="1:32" x14ac:dyDescent="0.3">
      <c r="F33" s="14"/>
      <c r="H33" s="14"/>
      <c r="O33" s="14"/>
      <c r="S33" s="14"/>
      <c r="AA33" s="25"/>
      <c r="AE33" s="25"/>
      <c r="AF33" s="25"/>
    </row>
    <row r="34" spans="1:32" x14ac:dyDescent="0.3">
      <c r="A34" s="14"/>
      <c r="F34" s="14"/>
      <c r="H34" s="14"/>
      <c r="O34" s="14"/>
      <c r="S34" s="14"/>
      <c r="AA34" s="25"/>
      <c r="AE34" s="25"/>
      <c r="AF34" s="25"/>
    </row>
    <row r="35" spans="1:32" x14ac:dyDescent="0.3">
      <c r="A35" s="14"/>
      <c r="F35" s="14"/>
      <c r="H35" s="14"/>
      <c r="O35" s="14"/>
      <c r="S35" s="14"/>
      <c r="AA35" s="25"/>
      <c r="AE35" s="25"/>
      <c r="AF35" s="25"/>
    </row>
    <row r="36" spans="1:32" x14ac:dyDescent="0.3">
      <c r="A36" s="14"/>
      <c r="F36" s="14"/>
      <c r="H36" s="14"/>
      <c r="O36" s="14"/>
      <c r="S36" s="14"/>
      <c r="AA36" s="25"/>
      <c r="AE36" s="25"/>
      <c r="AF36" s="25"/>
    </row>
    <row r="37" spans="1:32" x14ac:dyDescent="0.3">
      <c r="A37" s="14"/>
      <c r="F37" s="14"/>
      <c r="H37" s="14"/>
      <c r="O37" s="14"/>
      <c r="S37" s="14"/>
      <c r="AA37" s="25"/>
      <c r="AE37" s="25"/>
      <c r="AF37" s="25"/>
    </row>
    <row r="38" spans="1:32" x14ac:dyDescent="0.3">
      <c r="F38" s="14"/>
      <c r="H38" s="14"/>
      <c r="O38" s="14"/>
      <c r="S38" s="14"/>
      <c r="AA38" s="25"/>
      <c r="AE38" s="25"/>
      <c r="AF38" s="25"/>
    </row>
    <row r="39" spans="1:32" x14ac:dyDescent="0.3">
      <c r="F39" s="14"/>
      <c r="H39" s="14"/>
      <c r="O39" s="14"/>
      <c r="S39" s="14"/>
      <c r="AA39" s="25"/>
      <c r="AE39" s="25"/>
      <c r="AF39" s="25"/>
    </row>
    <row r="40" spans="1:32" x14ac:dyDescent="0.3">
      <c r="F40" s="14"/>
      <c r="H40" s="14"/>
      <c r="O40" s="14"/>
      <c r="S40" s="14"/>
      <c r="AA40" s="25"/>
      <c r="AE40" s="25"/>
      <c r="AF40" s="25"/>
    </row>
    <row r="41" spans="1:32" x14ac:dyDescent="0.3">
      <c r="F41" s="14"/>
      <c r="H41" s="14"/>
      <c r="O41" s="14"/>
      <c r="S41" s="14"/>
      <c r="AA41" s="25"/>
      <c r="AE41" s="25"/>
      <c r="AF41" s="25"/>
    </row>
    <row r="42" spans="1:32" x14ac:dyDescent="0.3">
      <c r="F42" s="14"/>
      <c r="H42" s="14"/>
      <c r="O42" s="14"/>
      <c r="S42" s="14"/>
      <c r="AA42" s="25"/>
      <c r="AE42" s="25"/>
      <c r="AF42" s="25"/>
    </row>
    <row r="43" spans="1:32" x14ac:dyDescent="0.3">
      <c r="F43" s="14"/>
      <c r="H43" s="14"/>
      <c r="O43" s="14"/>
      <c r="S43" s="14"/>
      <c r="AA43" s="25"/>
      <c r="AE43" s="25"/>
      <c r="AF43" s="25"/>
    </row>
    <row r="44" spans="1:32" x14ac:dyDescent="0.3">
      <c r="F44" s="14"/>
      <c r="H44" s="14"/>
      <c r="O44" s="14"/>
      <c r="P44" s="1"/>
      <c r="S44" s="14"/>
      <c r="AA44" s="25"/>
      <c r="AE44" s="25"/>
      <c r="AF44" s="25"/>
    </row>
    <row r="45" spans="1:32" x14ac:dyDescent="0.3">
      <c r="F45" s="14"/>
      <c r="H45" s="14"/>
      <c r="O45" s="14"/>
      <c r="S45" s="14"/>
      <c r="AA45" s="25"/>
      <c r="AE45" s="25"/>
      <c r="AF45" s="25"/>
    </row>
    <row r="46" spans="1:32" x14ac:dyDescent="0.3">
      <c r="F46" s="14"/>
      <c r="H46" s="14"/>
      <c r="O46" s="14"/>
      <c r="S46" s="14"/>
      <c r="AA46" s="25"/>
      <c r="AE46" s="25"/>
      <c r="AF46" s="25"/>
    </row>
    <row r="47" spans="1:32" x14ac:dyDescent="0.3">
      <c r="F47" s="14"/>
      <c r="H47" s="14"/>
      <c r="O47" s="14"/>
      <c r="S47" s="14"/>
      <c r="AA47" s="25"/>
      <c r="AE47" s="25"/>
      <c r="AF47" s="25"/>
    </row>
    <row r="48" spans="1:32" x14ac:dyDescent="0.3">
      <c r="F48" s="14"/>
      <c r="H48" s="14"/>
      <c r="O48" s="14"/>
      <c r="S48" s="14"/>
      <c r="AA48" s="25"/>
      <c r="AE48" s="25"/>
      <c r="AF48" s="25"/>
    </row>
    <row r="49" spans="1:32" x14ac:dyDescent="0.3">
      <c r="F49" s="14"/>
      <c r="H49" s="14"/>
      <c r="O49" s="14"/>
      <c r="AA49" s="25"/>
      <c r="AE49" s="25"/>
      <c r="AF49" s="25"/>
    </row>
    <row r="50" spans="1:32" x14ac:dyDescent="0.3">
      <c r="F50" s="14"/>
      <c r="H50" s="14"/>
      <c r="O50" s="14"/>
      <c r="AA50" s="25"/>
      <c r="AE50" s="25"/>
      <c r="AF50" s="25"/>
    </row>
    <row r="51" spans="1:32" x14ac:dyDescent="0.3">
      <c r="F51" s="14"/>
      <c r="H51" s="14"/>
      <c r="O51" s="14"/>
      <c r="AA51" s="25"/>
      <c r="AE51" s="25"/>
      <c r="AF51" s="25"/>
    </row>
    <row r="52" spans="1:32" x14ac:dyDescent="0.3">
      <c r="F52" s="14"/>
      <c r="H52" s="14"/>
      <c r="O52" s="14"/>
      <c r="AA52" s="25"/>
      <c r="AE52" s="25"/>
      <c r="AF52" s="25"/>
    </row>
    <row r="53" spans="1:32" x14ac:dyDescent="0.3">
      <c r="F53" s="14"/>
      <c r="H53" s="14"/>
      <c r="O53" s="14"/>
      <c r="AA53" s="25"/>
      <c r="AE53" s="25"/>
      <c r="AF53" s="25"/>
    </row>
    <row r="54" spans="1:32" x14ac:dyDescent="0.3">
      <c r="A54" s="14"/>
      <c r="F54" s="14"/>
      <c r="H54" s="14"/>
      <c r="O54" s="14"/>
      <c r="AA54" s="25"/>
      <c r="AE54" s="25"/>
      <c r="AF54" s="25"/>
    </row>
    <row r="55" spans="1:32" x14ac:dyDescent="0.3">
      <c r="A55" s="14"/>
      <c r="F55" s="14"/>
      <c r="H55" s="14"/>
      <c r="O55" s="14"/>
      <c r="AA55" s="25"/>
      <c r="AE55" s="25"/>
      <c r="AF55" s="25"/>
    </row>
    <row r="56" spans="1:32" x14ac:dyDescent="0.3">
      <c r="A56" s="14"/>
      <c r="F56" s="14"/>
      <c r="H56" s="14"/>
      <c r="O56" s="14"/>
      <c r="AA56" s="25"/>
      <c r="AE56" s="25"/>
      <c r="AF56" s="25"/>
    </row>
    <row r="57" spans="1:32" x14ac:dyDescent="0.3">
      <c r="A57" s="34"/>
      <c r="F57" s="14"/>
      <c r="H57" s="14"/>
      <c r="O57" s="14"/>
      <c r="AA57" s="25"/>
      <c r="AE57" s="25"/>
      <c r="AF57" s="25"/>
    </row>
    <row r="58" spans="1:32" x14ac:dyDescent="0.3">
      <c r="F58" s="14"/>
      <c r="H58" s="14"/>
      <c r="O58" s="14"/>
      <c r="AA58" s="25"/>
      <c r="AE58" s="25"/>
      <c r="AF58" s="25"/>
    </row>
    <row r="59" spans="1:32" x14ac:dyDescent="0.3">
      <c r="F59" s="14"/>
      <c r="H59" s="14"/>
      <c r="O59" s="14"/>
      <c r="AA59" s="25"/>
      <c r="AE59" s="25"/>
      <c r="AF59" s="25"/>
    </row>
    <row r="60" spans="1:32" x14ac:dyDescent="0.3">
      <c r="F60" s="14"/>
      <c r="H60" s="14"/>
      <c r="O60" s="14"/>
      <c r="AA60" s="25"/>
      <c r="AE60" s="25"/>
      <c r="AF60" s="25"/>
    </row>
    <row r="61" spans="1:32" x14ac:dyDescent="0.3">
      <c r="F61" s="14"/>
      <c r="H61" s="14"/>
      <c r="O61" s="14"/>
      <c r="AA61" s="25"/>
      <c r="AE61" s="25"/>
      <c r="AF61" s="25"/>
    </row>
    <row r="62" spans="1:32" x14ac:dyDescent="0.3">
      <c r="F62" s="14"/>
      <c r="H62" s="14"/>
      <c r="O62" s="14"/>
      <c r="AA62" s="25"/>
      <c r="AE62" s="25"/>
      <c r="AF62" s="25"/>
    </row>
    <row r="63" spans="1:32" x14ac:dyDescent="0.3">
      <c r="F63" s="14"/>
      <c r="H63" s="14"/>
      <c r="O63" s="14"/>
      <c r="AA63" s="25"/>
      <c r="AE63" s="25"/>
      <c r="AF63" s="25"/>
    </row>
    <row r="64" spans="1:32" x14ac:dyDescent="0.3">
      <c r="F64" s="14"/>
      <c r="H64" s="14"/>
      <c r="O64" s="14"/>
      <c r="AA64" s="25"/>
      <c r="AE64" s="25"/>
      <c r="AF64" s="25"/>
    </row>
    <row r="65" spans="6:32" x14ac:dyDescent="0.3">
      <c r="F65" s="14"/>
      <c r="H65" s="14"/>
      <c r="O65" s="14"/>
      <c r="AA65" s="25"/>
      <c r="AE65" s="25"/>
      <c r="AF65" s="25"/>
    </row>
    <row r="66" spans="6:32" x14ac:dyDescent="0.3">
      <c r="F66" s="14"/>
      <c r="H66" s="14"/>
      <c r="O66" s="14"/>
      <c r="AA66" s="25"/>
      <c r="AE66" s="25"/>
      <c r="AF66" s="25"/>
    </row>
    <row r="67" spans="6:32" x14ac:dyDescent="0.3">
      <c r="F67" s="14"/>
      <c r="H67" s="14"/>
      <c r="O67" s="14"/>
      <c r="AA67" s="25"/>
      <c r="AE67" s="25"/>
      <c r="AF67" s="25"/>
    </row>
    <row r="68" spans="6:32" x14ac:dyDescent="0.3">
      <c r="F68" s="14"/>
      <c r="H68" s="14"/>
      <c r="O68" s="14"/>
      <c r="AA68" s="25"/>
      <c r="AE68" s="25"/>
      <c r="AF68" s="25"/>
    </row>
    <row r="69" spans="6:32" x14ac:dyDescent="0.3">
      <c r="F69" s="14"/>
      <c r="H69" s="14"/>
      <c r="O69" s="14"/>
      <c r="AA69" s="25"/>
      <c r="AE69" s="25"/>
      <c r="AF69" s="25"/>
    </row>
    <row r="70" spans="6:32" x14ac:dyDescent="0.3">
      <c r="F70" s="14"/>
      <c r="H70" s="14"/>
      <c r="O70" s="14"/>
      <c r="AA70" s="25"/>
      <c r="AE70" s="25"/>
      <c r="AF70" s="25"/>
    </row>
    <row r="71" spans="6:32" x14ac:dyDescent="0.3">
      <c r="F71" s="14"/>
      <c r="H71" s="14"/>
      <c r="O71" s="14"/>
      <c r="AA71" s="25"/>
      <c r="AE71" s="25"/>
      <c r="AF71" s="25"/>
    </row>
    <row r="72" spans="6:32" x14ac:dyDescent="0.3">
      <c r="F72" s="14"/>
      <c r="H72" s="14"/>
      <c r="O72" s="14"/>
      <c r="AA72" s="25"/>
      <c r="AE72" s="25"/>
      <c r="AF72" s="25"/>
    </row>
    <row r="73" spans="6:32" x14ac:dyDescent="0.3">
      <c r="F73" s="14"/>
      <c r="H73" s="14"/>
      <c r="O73" s="14"/>
      <c r="AE73" s="25"/>
      <c r="AF73" s="25"/>
    </row>
    <row r="74" spans="6:32" x14ac:dyDescent="0.3">
      <c r="F74" s="14"/>
      <c r="H74" s="14"/>
      <c r="O74" s="14"/>
      <c r="AE74" s="25"/>
      <c r="AF74" s="25"/>
    </row>
    <row r="75" spans="6:32" x14ac:dyDescent="0.3">
      <c r="F75" s="14"/>
      <c r="H75" s="14"/>
      <c r="O75" s="14"/>
      <c r="AE75" s="25"/>
      <c r="AF75" s="25"/>
    </row>
    <row r="76" spans="6:32" x14ac:dyDescent="0.3">
      <c r="F76" s="14"/>
      <c r="H76" s="14"/>
      <c r="O76" s="14"/>
      <c r="AE76" s="25"/>
      <c r="AF76" s="25"/>
    </row>
    <row r="77" spans="6:32" x14ac:dyDescent="0.3">
      <c r="F77" s="14"/>
      <c r="H77" s="14"/>
      <c r="O77" s="14"/>
      <c r="AE77" s="25"/>
      <c r="AF77" s="25"/>
    </row>
    <row r="78" spans="6:32" x14ac:dyDescent="0.3">
      <c r="F78" s="14"/>
      <c r="H78" s="14"/>
      <c r="O78" s="14"/>
      <c r="AE78" s="25"/>
      <c r="AF78" s="25"/>
    </row>
    <row r="79" spans="6:32" x14ac:dyDescent="0.3">
      <c r="F79" s="14"/>
      <c r="H79" s="14"/>
      <c r="O79" s="14"/>
      <c r="AE79" s="25"/>
      <c r="AF79" s="25"/>
    </row>
    <row r="80" spans="6:32" x14ac:dyDescent="0.3">
      <c r="F80" s="14"/>
      <c r="H80" s="14"/>
      <c r="O80" s="14"/>
      <c r="AE80" s="25"/>
      <c r="AF80" s="25"/>
    </row>
    <row r="81" spans="6:32" x14ac:dyDescent="0.3">
      <c r="F81" s="14"/>
      <c r="H81" s="14"/>
      <c r="O81" s="14"/>
      <c r="AE81" s="25"/>
      <c r="AF81" s="25"/>
    </row>
    <row r="82" spans="6:32" x14ac:dyDescent="0.3">
      <c r="F82" s="14"/>
      <c r="H82" s="14"/>
      <c r="O82" s="14"/>
      <c r="AE82" s="25"/>
      <c r="AF82" s="25"/>
    </row>
    <row r="83" spans="6:32" x14ac:dyDescent="0.3">
      <c r="F83" s="14"/>
      <c r="H83" s="14"/>
      <c r="O83" s="14"/>
      <c r="AE83" s="25"/>
      <c r="AF83" s="25"/>
    </row>
    <row r="84" spans="6:32" x14ac:dyDescent="0.3">
      <c r="F84" s="14"/>
      <c r="H84" s="14"/>
      <c r="O84" s="14"/>
      <c r="AE84" s="25"/>
      <c r="AF84" s="25"/>
    </row>
    <row r="85" spans="6:32" x14ac:dyDescent="0.3">
      <c r="F85" s="14"/>
      <c r="H85" s="14"/>
      <c r="O85" s="14"/>
      <c r="AE85" s="25"/>
      <c r="AF85" s="25"/>
    </row>
    <row r="86" spans="6:32" x14ac:dyDescent="0.3">
      <c r="F86" s="14"/>
      <c r="H86" s="14"/>
      <c r="O86" s="14"/>
      <c r="AE86" s="25"/>
      <c r="AF86" s="25"/>
    </row>
    <row r="87" spans="6:32" x14ac:dyDescent="0.3">
      <c r="F87" s="14"/>
      <c r="H87" s="14"/>
      <c r="O87" s="14"/>
      <c r="AE87" s="25"/>
      <c r="AF87" s="25"/>
    </row>
    <row r="88" spans="6:32" x14ac:dyDescent="0.3">
      <c r="F88" s="14"/>
      <c r="H88" s="14"/>
      <c r="O88" s="14"/>
      <c r="AE88" s="25"/>
      <c r="AF88" s="25"/>
    </row>
    <row r="89" spans="6:32" x14ac:dyDescent="0.3">
      <c r="F89" s="14"/>
      <c r="H89" s="14"/>
      <c r="O89" s="14"/>
      <c r="AE89" s="25"/>
      <c r="AF89" s="25"/>
    </row>
    <row r="90" spans="6:32" x14ac:dyDescent="0.3">
      <c r="F90" s="14"/>
      <c r="H90" s="14"/>
      <c r="O90" s="14"/>
      <c r="AE90" s="25"/>
      <c r="AF90" s="25"/>
    </row>
    <row r="91" spans="6:32" x14ac:dyDescent="0.3">
      <c r="F91" s="14"/>
      <c r="H91" s="14"/>
      <c r="O91" s="14"/>
      <c r="AE91" s="25"/>
      <c r="AF91" s="25"/>
    </row>
    <row r="92" spans="6:32" x14ac:dyDescent="0.3">
      <c r="F92" s="14"/>
      <c r="H92" s="14"/>
      <c r="O92" s="14"/>
      <c r="AE92" s="25"/>
      <c r="AF92" s="25"/>
    </row>
    <row r="93" spans="6:32" x14ac:dyDescent="0.3">
      <c r="F93" s="14"/>
      <c r="H93" s="14"/>
      <c r="O93" s="14"/>
      <c r="AE93" s="25"/>
      <c r="AF93" s="25"/>
    </row>
    <row r="94" spans="6:32" x14ac:dyDescent="0.3">
      <c r="F94" s="14"/>
      <c r="H94" s="14"/>
      <c r="O94" s="14"/>
      <c r="AE94" s="25"/>
      <c r="AF94" s="25"/>
    </row>
    <row r="95" spans="6:32" x14ac:dyDescent="0.3">
      <c r="F95" s="14"/>
      <c r="H95" s="14"/>
      <c r="O95" s="14"/>
      <c r="AE95" s="25"/>
      <c r="AF95" s="25"/>
    </row>
    <row r="96" spans="6:32" x14ac:dyDescent="0.3">
      <c r="F96" s="14"/>
      <c r="H96" s="14"/>
      <c r="O96" s="14"/>
      <c r="AE96" s="25"/>
      <c r="AF96" s="25"/>
    </row>
    <row r="97" spans="6:32" x14ac:dyDescent="0.3">
      <c r="F97" s="14"/>
      <c r="H97" s="14"/>
      <c r="O97" s="14"/>
      <c r="AE97" s="25"/>
      <c r="AF97" s="25"/>
    </row>
    <row r="98" spans="6:32" x14ac:dyDescent="0.3">
      <c r="F98" s="14"/>
      <c r="H98" s="14"/>
      <c r="O98" s="14"/>
      <c r="AE98" s="25"/>
      <c r="AF98" s="25"/>
    </row>
    <row r="99" spans="6:32" x14ac:dyDescent="0.3">
      <c r="F99" s="14"/>
      <c r="H99" s="14"/>
      <c r="O99" s="14"/>
      <c r="AE99" s="25"/>
      <c r="AF99" s="25"/>
    </row>
    <row r="100" spans="6:32" x14ac:dyDescent="0.3">
      <c r="F100" s="14"/>
      <c r="H100" s="14"/>
      <c r="AE100" s="25"/>
      <c r="AF100" s="25"/>
    </row>
    <row r="101" spans="6:32" x14ac:dyDescent="0.3">
      <c r="F101" s="14"/>
      <c r="H101" s="14"/>
      <c r="AE101" s="25"/>
      <c r="AF101" s="25"/>
    </row>
    <row r="102" spans="6:32" x14ac:dyDescent="0.3">
      <c r="F102" s="14"/>
      <c r="H102" s="14"/>
      <c r="AE102" s="25"/>
      <c r="AF102" s="25"/>
    </row>
    <row r="103" spans="6:32" x14ac:dyDescent="0.3">
      <c r="F103" s="14"/>
      <c r="H103" s="14"/>
      <c r="AE103" s="25"/>
      <c r="AF103" s="25"/>
    </row>
    <row r="104" spans="6:32" x14ac:dyDescent="0.3">
      <c r="F104" s="14"/>
      <c r="H104" s="14"/>
      <c r="AE104" s="25"/>
      <c r="AF104" s="25"/>
    </row>
    <row r="105" spans="6:32" x14ac:dyDescent="0.3">
      <c r="F105" s="14"/>
      <c r="H105" s="14"/>
      <c r="AE105" s="25"/>
      <c r="AF105" s="25"/>
    </row>
    <row r="106" spans="6:32" x14ac:dyDescent="0.3">
      <c r="F106" s="14"/>
      <c r="H106" s="14"/>
      <c r="AE106" s="25"/>
      <c r="AF106" s="25"/>
    </row>
    <row r="107" spans="6:32" x14ac:dyDescent="0.3">
      <c r="F107" s="14"/>
      <c r="H107" s="14"/>
      <c r="AE107" s="25"/>
      <c r="AF107" s="25"/>
    </row>
    <row r="108" spans="6:32" x14ac:dyDescent="0.3">
      <c r="F108" s="14"/>
      <c r="H108" s="14"/>
      <c r="AE108" s="25"/>
      <c r="AF108" s="25"/>
    </row>
    <row r="109" spans="6:32" x14ac:dyDescent="0.3">
      <c r="F109" s="14"/>
      <c r="H109" s="14"/>
      <c r="AE109" s="25"/>
      <c r="AF109" s="25"/>
    </row>
    <row r="110" spans="6:32" x14ac:dyDescent="0.3">
      <c r="F110" s="14"/>
      <c r="H110" s="14"/>
      <c r="AE110" s="25"/>
      <c r="AF110" s="25"/>
    </row>
    <row r="111" spans="6:32" x14ac:dyDescent="0.3">
      <c r="F111" s="14"/>
      <c r="H111" s="14"/>
      <c r="AE111" s="25"/>
      <c r="AF111" s="25"/>
    </row>
    <row r="112" spans="6:32" x14ac:dyDescent="0.3">
      <c r="F112" s="14"/>
      <c r="H112" s="14"/>
      <c r="AE112" s="25"/>
      <c r="AF112" s="25"/>
    </row>
    <row r="113" spans="6:32" x14ac:dyDescent="0.3">
      <c r="F113" s="14"/>
      <c r="H113" s="14"/>
      <c r="AE113" s="25"/>
      <c r="AF113" s="25"/>
    </row>
    <row r="114" spans="6:32" x14ac:dyDescent="0.3">
      <c r="F114" s="14"/>
      <c r="H114" s="14"/>
      <c r="AE114" s="25"/>
      <c r="AF114" s="25"/>
    </row>
    <row r="115" spans="6:32" x14ac:dyDescent="0.3">
      <c r="F115" s="14"/>
      <c r="H115" s="14"/>
      <c r="AE115" s="25"/>
      <c r="AF115" s="25"/>
    </row>
    <row r="116" spans="6:32" x14ac:dyDescent="0.3">
      <c r="F116" s="14"/>
      <c r="H116" s="14"/>
      <c r="AE116" s="25"/>
      <c r="AF116" s="25"/>
    </row>
    <row r="117" spans="6:32" x14ac:dyDescent="0.3">
      <c r="F117" s="14"/>
      <c r="H117" s="14"/>
      <c r="AE117" s="25"/>
      <c r="AF117" s="25"/>
    </row>
    <row r="118" spans="6:32" x14ac:dyDescent="0.3">
      <c r="F118" s="14"/>
      <c r="H118" s="14"/>
      <c r="AE118" s="25"/>
      <c r="AF118" s="25"/>
    </row>
    <row r="119" spans="6:32" x14ac:dyDescent="0.3">
      <c r="F119" s="14"/>
      <c r="H119" s="14"/>
      <c r="AE119" s="25"/>
      <c r="AF119" s="25"/>
    </row>
    <row r="120" spans="6:32" x14ac:dyDescent="0.3">
      <c r="F120" s="14"/>
      <c r="H120" s="14"/>
      <c r="AE120" s="25"/>
      <c r="AF120" s="25"/>
    </row>
    <row r="121" spans="6:32" x14ac:dyDescent="0.3">
      <c r="F121" s="14"/>
      <c r="H121" s="14"/>
      <c r="AE121" s="25"/>
      <c r="AF121" s="25"/>
    </row>
    <row r="122" spans="6:32" x14ac:dyDescent="0.3">
      <c r="F122" s="14"/>
      <c r="H122" s="14"/>
      <c r="AE122" s="25"/>
      <c r="AF122" s="25"/>
    </row>
    <row r="123" spans="6:32" x14ac:dyDescent="0.3">
      <c r="F123" s="14"/>
      <c r="H123" s="14"/>
      <c r="AE123" s="25"/>
      <c r="AF123" s="25"/>
    </row>
    <row r="124" spans="6:32" x14ac:dyDescent="0.3">
      <c r="F124" s="14"/>
      <c r="H124" s="14"/>
      <c r="AE124" s="25"/>
      <c r="AF124" s="25"/>
    </row>
    <row r="125" spans="6:32" x14ac:dyDescent="0.3">
      <c r="F125" s="14"/>
      <c r="H125" s="14"/>
      <c r="AE125" s="25"/>
      <c r="AF125" s="25"/>
    </row>
    <row r="126" spans="6:32" x14ac:dyDescent="0.3">
      <c r="F126" s="14"/>
      <c r="H126" s="14"/>
      <c r="AE126" s="25"/>
      <c r="AF126" s="25"/>
    </row>
    <row r="127" spans="6:32" x14ac:dyDescent="0.3">
      <c r="F127" s="14"/>
      <c r="H127" s="14"/>
      <c r="AE127" s="25"/>
      <c r="AF127" s="25"/>
    </row>
    <row r="128" spans="6:32" x14ac:dyDescent="0.3">
      <c r="F128" s="14"/>
      <c r="H128" s="14"/>
      <c r="AE128" s="25"/>
      <c r="AF128" s="25"/>
    </row>
    <row r="129" spans="6:32" x14ac:dyDescent="0.3">
      <c r="F129" s="14"/>
      <c r="H129" s="14"/>
      <c r="AE129" s="25"/>
      <c r="AF129" s="25"/>
    </row>
    <row r="130" spans="6:32" x14ac:dyDescent="0.3">
      <c r="F130" s="14"/>
      <c r="H130" s="14"/>
      <c r="AE130" s="25"/>
      <c r="AF130" s="25"/>
    </row>
    <row r="131" spans="6:32" x14ac:dyDescent="0.3">
      <c r="F131" s="14"/>
      <c r="H131" s="14"/>
      <c r="AE131" s="25"/>
      <c r="AF131" s="25"/>
    </row>
    <row r="132" spans="6:32" x14ac:dyDescent="0.3">
      <c r="F132" s="14"/>
      <c r="H132" s="14"/>
      <c r="AE132" s="25"/>
      <c r="AF132" s="25"/>
    </row>
    <row r="133" spans="6:32" x14ac:dyDescent="0.3">
      <c r="F133" s="14"/>
      <c r="H133" s="14"/>
      <c r="AE133" s="25"/>
      <c r="AF133" s="25"/>
    </row>
    <row r="134" spans="6:32" x14ac:dyDescent="0.3">
      <c r="F134" s="14"/>
      <c r="H134" s="14"/>
      <c r="AE134" s="25"/>
      <c r="AF134" s="25"/>
    </row>
    <row r="135" spans="6:32" x14ac:dyDescent="0.3">
      <c r="F135" s="14"/>
      <c r="H135" s="14"/>
      <c r="AE135" s="25"/>
      <c r="AF135" s="25"/>
    </row>
    <row r="136" spans="6:32" x14ac:dyDescent="0.3">
      <c r="F136" s="14"/>
      <c r="H136" s="14"/>
      <c r="AE136" s="25"/>
      <c r="AF136" s="25"/>
    </row>
    <row r="137" spans="6:32" x14ac:dyDescent="0.3">
      <c r="F137" s="14"/>
      <c r="H137" s="14"/>
      <c r="AE137" s="25"/>
      <c r="AF137" s="25"/>
    </row>
    <row r="138" spans="6:32" x14ac:dyDescent="0.3">
      <c r="F138" s="14"/>
      <c r="H138" s="14"/>
      <c r="AE138" s="25"/>
      <c r="AF138" s="25"/>
    </row>
    <row r="139" spans="6:32" x14ac:dyDescent="0.3">
      <c r="F139" s="14"/>
      <c r="H139" s="14"/>
      <c r="AE139" s="25"/>
      <c r="AF139" s="25"/>
    </row>
    <row r="140" spans="6:32" x14ac:dyDescent="0.3">
      <c r="F140" s="14"/>
      <c r="H140" s="14"/>
      <c r="AE140" s="25"/>
      <c r="AF140" s="25"/>
    </row>
    <row r="141" spans="6:32" x14ac:dyDescent="0.3">
      <c r="F141" s="14"/>
      <c r="H141" s="14"/>
      <c r="AE141" s="25"/>
      <c r="AF141" s="25"/>
    </row>
    <row r="142" spans="6:32" x14ac:dyDescent="0.3">
      <c r="F142" s="14"/>
      <c r="H142" s="14"/>
      <c r="AE142" s="25"/>
      <c r="AF142" s="25"/>
    </row>
    <row r="143" spans="6:32" x14ac:dyDescent="0.3">
      <c r="F143" s="14"/>
      <c r="H143" s="14"/>
      <c r="AE143" s="25"/>
      <c r="AF143" s="25"/>
    </row>
    <row r="144" spans="6:32" x14ac:dyDescent="0.3">
      <c r="F144" s="14"/>
      <c r="H144" s="14"/>
      <c r="AE144" s="25"/>
      <c r="AF144" s="25"/>
    </row>
    <row r="145" spans="6:32" x14ac:dyDescent="0.3">
      <c r="F145" s="14"/>
      <c r="H145" s="14"/>
      <c r="AE145" s="25"/>
      <c r="AF145" s="25"/>
    </row>
    <row r="146" spans="6:32" x14ac:dyDescent="0.3">
      <c r="F146" s="14"/>
      <c r="H146" s="14"/>
      <c r="AE146" s="25"/>
      <c r="AF146" s="25"/>
    </row>
    <row r="147" spans="6:32" x14ac:dyDescent="0.3">
      <c r="F147" s="14"/>
      <c r="H147" s="14"/>
      <c r="AE147" s="25"/>
      <c r="AF147" s="25"/>
    </row>
    <row r="148" spans="6:32" x14ac:dyDescent="0.3">
      <c r="F148" s="14"/>
      <c r="H148" s="14"/>
      <c r="AE148" s="25"/>
      <c r="AF148" s="25"/>
    </row>
    <row r="149" spans="6:32" x14ac:dyDescent="0.3">
      <c r="F149" s="14"/>
      <c r="H149" s="14"/>
      <c r="AE149" s="25"/>
      <c r="AF149" s="25"/>
    </row>
    <row r="150" spans="6:32" x14ac:dyDescent="0.3">
      <c r="F150" s="14"/>
      <c r="H150" s="14"/>
      <c r="AE150" s="25"/>
      <c r="AF150" s="25"/>
    </row>
    <row r="151" spans="6:32" x14ac:dyDescent="0.3">
      <c r="F151" s="14"/>
      <c r="H151" s="14"/>
      <c r="AE151" s="25"/>
      <c r="AF151" s="25"/>
    </row>
    <row r="152" spans="6:32" x14ac:dyDescent="0.3">
      <c r="F152" s="14"/>
      <c r="H152" s="14"/>
      <c r="AE152" s="25"/>
      <c r="AF152" s="25"/>
    </row>
    <row r="153" spans="6:32" x14ac:dyDescent="0.3">
      <c r="F153" s="14"/>
      <c r="H153" s="14"/>
      <c r="AE153" s="25"/>
      <c r="AF153" s="25"/>
    </row>
    <row r="154" spans="6:32" x14ac:dyDescent="0.3">
      <c r="F154" s="14"/>
      <c r="H154" s="14"/>
      <c r="AE154" s="25"/>
      <c r="AF154" s="25"/>
    </row>
    <row r="155" spans="6:32" x14ac:dyDescent="0.3">
      <c r="F155" s="14"/>
      <c r="H155" s="14"/>
      <c r="AE155" s="25"/>
      <c r="AF155" s="25"/>
    </row>
    <row r="156" spans="6:32" x14ac:dyDescent="0.3">
      <c r="F156" s="14"/>
      <c r="H156" s="14"/>
      <c r="AE156" s="25"/>
      <c r="AF156" s="25"/>
    </row>
    <row r="157" spans="6:32" x14ac:dyDescent="0.3">
      <c r="F157" s="14"/>
      <c r="H157" s="14"/>
      <c r="AE157" s="25"/>
      <c r="AF157" s="25"/>
    </row>
    <row r="158" spans="6:32" x14ac:dyDescent="0.3">
      <c r="F158" s="14"/>
      <c r="H158" s="14"/>
      <c r="AE158" s="25"/>
      <c r="AF158" s="25"/>
    </row>
    <row r="159" spans="6:32" x14ac:dyDescent="0.3">
      <c r="F159" s="14"/>
      <c r="H159" s="14"/>
      <c r="AE159" s="25"/>
      <c r="AF159" s="25"/>
    </row>
    <row r="160" spans="6:32" x14ac:dyDescent="0.3">
      <c r="F160" s="14"/>
      <c r="H160" s="14"/>
      <c r="AE160" s="25"/>
      <c r="AF160" s="25"/>
    </row>
    <row r="161" spans="6:32" x14ac:dyDescent="0.3">
      <c r="F161" s="14"/>
      <c r="H161" s="14"/>
      <c r="AE161" s="25"/>
      <c r="AF161" s="25"/>
    </row>
    <row r="162" spans="6:32" x14ac:dyDescent="0.3">
      <c r="F162" s="14"/>
      <c r="H162" s="14"/>
      <c r="AE162" s="25"/>
      <c r="AF162" s="25"/>
    </row>
    <row r="163" spans="6:32" x14ac:dyDescent="0.3">
      <c r="F163" s="14"/>
      <c r="H163" s="14"/>
      <c r="AE163" s="25"/>
      <c r="AF163" s="25"/>
    </row>
    <row r="164" spans="6:32" x14ac:dyDescent="0.3">
      <c r="F164" s="14"/>
      <c r="H164" s="14"/>
      <c r="AE164" s="25"/>
      <c r="AF164" s="25"/>
    </row>
    <row r="165" spans="6:32" x14ac:dyDescent="0.3">
      <c r="F165" s="14"/>
      <c r="H165" s="14"/>
      <c r="AE165" s="25"/>
      <c r="AF165" s="25"/>
    </row>
    <row r="166" spans="6:32" x14ac:dyDescent="0.3">
      <c r="F166" s="14"/>
      <c r="H166" s="14"/>
      <c r="AE166" s="25"/>
      <c r="AF166" s="25"/>
    </row>
    <row r="167" spans="6:32" x14ac:dyDescent="0.3">
      <c r="F167" s="14"/>
      <c r="H167" s="14"/>
      <c r="AE167" s="25"/>
      <c r="AF167" s="25"/>
    </row>
    <row r="168" spans="6:32" x14ac:dyDescent="0.3">
      <c r="F168" s="14"/>
      <c r="H168" s="14"/>
      <c r="AE168" s="25"/>
      <c r="AF168" s="25"/>
    </row>
    <row r="169" spans="6:32" x14ac:dyDescent="0.3">
      <c r="F169" s="14"/>
      <c r="H169" s="14"/>
      <c r="AE169" s="25"/>
      <c r="AF169" s="25"/>
    </row>
    <row r="170" spans="6:32" x14ac:dyDescent="0.3">
      <c r="F170" s="14"/>
      <c r="H170" s="14"/>
      <c r="AE170" s="25"/>
      <c r="AF170" s="25"/>
    </row>
    <row r="171" spans="6:32" x14ac:dyDescent="0.3">
      <c r="F171" s="14"/>
      <c r="H171" s="14"/>
      <c r="AE171" s="25"/>
      <c r="AF171" s="25"/>
    </row>
    <row r="172" spans="6:32" x14ac:dyDescent="0.3">
      <c r="F172" s="14"/>
      <c r="H172" s="14"/>
      <c r="AE172" s="25"/>
      <c r="AF172" s="25"/>
    </row>
    <row r="173" spans="6:32" x14ac:dyDescent="0.3">
      <c r="F173" s="14"/>
      <c r="H173" s="14"/>
      <c r="AE173" s="25"/>
      <c r="AF173" s="25"/>
    </row>
    <row r="174" spans="6:32" x14ac:dyDescent="0.3">
      <c r="F174" s="14"/>
      <c r="H174" s="14"/>
      <c r="AE174" s="25"/>
      <c r="AF174" s="25"/>
    </row>
    <row r="175" spans="6:32" x14ac:dyDescent="0.3">
      <c r="F175" s="14"/>
      <c r="H175" s="14"/>
      <c r="AE175" s="25"/>
      <c r="AF175" s="25"/>
    </row>
    <row r="176" spans="6:32" x14ac:dyDescent="0.3">
      <c r="F176" s="14"/>
      <c r="H176" s="14"/>
      <c r="AE176" s="25"/>
      <c r="AF176" s="25"/>
    </row>
    <row r="177" spans="6:32" x14ac:dyDescent="0.3">
      <c r="F177" s="14"/>
      <c r="H177" s="14"/>
      <c r="AE177" s="25"/>
      <c r="AF177" s="25"/>
    </row>
    <row r="178" spans="6:32" x14ac:dyDescent="0.3">
      <c r="F178" s="14"/>
      <c r="H178" s="14"/>
      <c r="AE178" s="25"/>
      <c r="AF178" s="25"/>
    </row>
    <row r="179" spans="6:32" x14ac:dyDescent="0.3">
      <c r="F179" s="14"/>
      <c r="H179" s="14"/>
      <c r="AE179" s="25"/>
      <c r="AF179" s="25"/>
    </row>
    <row r="180" spans="6:32" x14ac:dyDescent="0.3">
      <c r="F180" s="14"/>
      <c r="H180" s="14"/>
      <c r="AE180" s="25"/>
      <c r="AF180" s="25"/>
    </row>
    <row r="181" spans="6:32" x14ac:dyDescent="0.3">
      <c r="AE181" s="25"/>
      <c r="AF181" s="25"/>
    </row>
    <row r="182" spans="6:32" x14ac:dyDescent="0.3">
      <c r="AE182" s="25"/>
      <c r="AF182" s="25"/>
    </row>
    <row r="183" spans="6:32" x14ac:dyDescent="0.3">
      <c r="AE183" s="25"/>
      <c r="AF183" s="25"/>
    </row>
    <row r="184" spans="6:32" x14ac:dyDescent="0.3">
      <c r="AE184" s="25"/>
      <c r="AF184" s="25"/>
    </row>
    <row r="185" spans="6:32" x14ac:dyDescent="0.3">
      <c r="AE185" s="25"/>
      <c r="AF185" s="25"/>
    </row>
    <row r="186" spans="6:32" x14ac:dyDescent="0.3">
      <c r="AE186" s="25"/>
      <c r="AF186" s="25"/>
    </row>
    <row r="187" spans="6:32" x14ac:dyDescent="0.3">
      <c r="AE187" s="25"/>
      <c r="AF187" s="25"/>
    </row>
    <row r="188" spans="6:32" x14ac:dyDescent="0.3">
      <c r="AE188" s="25"/>
      <c r="AF188" s="25"/>
    </row>
    <row r="189" spans="6:32" x14ac:dyDescent="0.3">
      <c r="AE189" s="25"/>
      <c r="AF189" s="25"/>
    </row>
    <row r="190" spans="6:32" x14ac:dyDescent="0.3">
      <c r="AE190" s="25"/>
      <c r="AF190" s="25"/>
    </row>
    <row r="191" spans="6:32" x14ac:dyDescent="0.3">
      <c r="AE191" s="25"/>
      <c r="AF191" s="25"/>
    </row>
    <row r="192" spans="6:32" x14ac:dyDescent="0.3">
      <c r="AE192" s="25"/>
      <c r="AF192" s="25"/>
    </row>
    <row r="193" spans="31:32" x14ac:dyDescent="0.3">
      <c r="AE193" s="25"/>
      <c r="AF193" s="25"/>
    </row>
    <row r="194" spans="31:32" x14ac:dyDescent="0.3">
      <c r="AE194" s="25"/>
      <c r="AF194" s="25"/>
    </row>
    <row r="195" spans="31:32" x14ac:dyDescent="0.3">
      <c r="AE195" s="25"/>
      <c r="AF195" s="25"/>
    </row>
    <row r="196" spans="31:32" x14ac:dyDescent="0.3">
      <c r="AE196" s="25"/>
      <c r="AF196" s="25"/>
    </row>
    <row r="197" spans="31:32" x14ac:dyDescent="0.3">
      <c r="AE197" s="25"/>
      <c r="AF197" s="25"/>
    </row>
    <row r="198" spans="31:32" x14ac:dyDescent="0.3">
      <c r="AE198" s="25"/>
      <c r="AF198" s="25"/>
    </row>
    <row r="199" spans="31:32" x14ac:dyDescent="0.3">
      <c r="AE199" s="25"/>
      <c r="AF199" s="25"/>
    </row>
    <row r="200" spans="31:32" x14ac:dyDescent="0.3">
      <c r="AE200" s="25"/>
      <c r="AF200" s="25"/>
    </row>
    <row r="201" spans="31:32" x14ac:dyDescent="0.3">
      <c r="AE201" s="25"/>
      <c r="AF201" s="25"/>
    </row>
    <row r="202" spans="31:32" x14ac:dyDescent="0.3">
      <c r="AE202" s="25"/>
      <c r="AF202" s="25"/>
    </row>
    <row r="203" spans="31:32" x14ac:dyDescent="0.3">
      <c r="AE203" s="25"/>
      <c r="AF203" s="25"/>
    </row>
    <row r="204" spans="31:32" x14ac:dyDescent="0.3">
      <c r="AE204" s="25"/>
      <c r="AF204" s="25"/>
    </row>
    <row r="205" spans="31:32" x14ac:dyDescent="0.3">
      <c r="AE205" s="25"/>
      <c r="AF205" s="25"/>
    </row>
    <row r="206" spans="31:32" x14ac:dyDescent="0.3">
      <c r="AE206" s="25"/>
      <c r="AF206" s="25"/>
    </row>
    <row r="207" spans="31:32" x14ac:dyDescent="0.3">
      <c r="AE207" s="25"/>
      <c r="AF207" s="25"/>
    </row>
    <row r="208" spans="31:32" x14ac:dyDescent="0.3">
      <c r="AE208" s="25"/>
      <c r="AF208" s="25"/>
    </row>
    <row r="209" spans="31:32" x14ac:dyDescent="0.3">
      <c r="AE209" s="25"/>
      <c r="AF209" s="25"/>
    </row>
    <row r="210" spans="31:32" x14ac:dyDescent="0.3">
      <c r="AE210" s="25"/>
      <c r="AF210" s="25"/>
    </row>
    <row r="211" spans="31:32" x14ac:dyDescent="0.3">
      <c r="AE211" s="25"/>
      <c r="AF211" s="25"/>
    </row>
    <row r="212" spans="31:32" x14ac:dyDescent="0.3">
      <c r="AE212" s="25"/>
      <c r="AF212" s="25"/>
    </row>
    <row r="213" spans="31:32" x14ac:dyDescent="0.3">
      <c r="AE213" s="25"/>
      <c r="AF213" s="25"/>
    </row>
    <row r="214" spans="31:32" x14ac:dyDescent="0.3">
      <c r="AE214" s="25"/>
      <c r="AF214" s="25"/>
    </row>
    <row r="215" spans="31:32" x14ac:dyDescent="0.3">
      <c r="AE215" s="25"/>
      <c r="AF215" s="25"/>
    </row>
    <row r="216" spans="31:32" x14ac:dyDescent="0.3">
      <c r="AE216" s="25"/>
      <c r="AF216" s="25"/>
    </row>
    <row r="217" spans="31:32" x14ac:dyDescent="0.3">
      <c r="AE217" s="25"/>
      <c r="AF217" s="25"/>
    </row>
    <row r="218" spans="31:32" x14ac:dyDescent="0.3">
      <c r="AE218" s="25"/>
      <c r="AF218" s="25"/>
    </row>
    <row r="219" spans="31:32" x14ac:dyDescent="0.3">
      <c r="AE219" s="25"/>
      <c r="AF219" s="25"/>
    </row>
    <row r="220" spans="31:32" x14ac:dyDescent="0.3">
      <c r="AE220" s="25"/>
      <c r="AF220" s="25"/>
    </row>
    <row r="221" spans="31:32" x14ac:dyDescent="0.3">
      <c r="AE221" s="25"/>
      <c r="AF221" s="25"/>
    </row>
    <row r="222" spans="31:32" x14ac:dyDescent="0.3">
      <c r="AE222" s="25"/>
      <c r="AF222" s="25"/>
    </row>
    <row r="223" spans="31:32" x14ac:dyDescent="0.3">
      <c r="AE223" s="25"/>
      <c r="AF223" s="25"/>
    </row>
    <row r="224" spans="31:32" x14ac:dyDescent="0.3">
      <c r="AE224" s="25"/>
      <c r="AF224" s="25"/>
    </row>
    <row r="225" spans="31:32" x14ac:dyDescent="0.3">
      <c r="AE225" s="25"/>
      <c r="AF225" s="25"/>
    </row>
    <row r="226" spans="31:32" x14ac:dyDescent="0.3">
      <c r="AE226" s="25"/>
      <c r="AF226" s="25"/>
    </row>
    <row r="227" spans="31:32" x14ac:dyDescent="0.3">
      <c r="AE227" s="25"/>
      <c r="AF227" s="25"/>
    </row>
    <row r="228" spans="31:32" x14ac:dyDescent="0.3">
      <c r="AE228" s="25"/>
      <c r="AF228" s="25"/>
    </row>
    <row r="229" spans="31:32" x14ac:dyDescent="0.3">
      <c r="AE229" s="25"/>
      <c r="AF229" s="25"/>
    </row>
    <row r="230" spans="31:32" x14ac:dyDescent="0.3">
      <c r="AE230" s="25"/>
      <c r="AF230" s="25"/>
    </row>
    <row r="231" spans="31:32" x14ac:dyDescent="0.3">
      <c r="AE231" s="25"/>
      <c r="AF231" s="25"/>
    </row>
    <row r="232" spans="31:32" x14ac:dyDescent="0.3">
      <c r="AE232" s="25"/>
      <c r="AF232" s="25"/>
    </row>
    <row r="233" spans="31:32" x14ac:dyDescent="0.3">
      <c r="AE233" s="25"/>
      <c r="AF233" s="25"/>
    </row>
    <row r="234" spans="31:32" x14ac:dyDescent="0.3">
      <c r="AE234" s="25"/>
      <c r="AF234" s="25"/>
    </row>
    <row r="235" spans="31:32" x14ac:dyDescent="0.3">
      <c r="AE235" s="25"/>
      <c r="AF235" s="25"/>
    </row>
    <row r="236" spans="31:32" x14ac:dyDescent="0.3">
      <c r="AE236" s="25"/>
      <c r="AF236" s="25"/>
    </row>
    <row r="237" spans="31:32" x14ac:dyDescent="0.3">
      <c r="AE237" s="25"/>
      <c r="AF237" s="25"/>
    </row>
    <row r="238" spans="31:32" x14ac:dyDescent="0.3">
      <c r="AE238" s="25"/>
      <c r="AF238" s="25"/>
    </row>
    <row r="239" spans="31:32" x14ac:dyDescent="0.3">
      <c r="AE239" s="25"/>
      <c r="AF239" s="25"/>
    </row>
    <row r="240" spans="31:32" x14ac:dyDescent="0.3">
      <c r="AE240" s="25"/>
      <c r="AF240" s="25"/>
    </row>
    <row r="241" spans="31:32" x14ac:dyDescent="0.3">
      <c r="AE241" s="25"/>
      <c r="AF241" s="25"/>
    </row>
    <row r="242" spans="31:32" x14ac:dyDescent="0.3">
      <c r="AE242" s="25"/>
      <c r="AF242" s="25"/>
    </row>
    <row r="243" spans="31:32" x14ac:dyDescent="0.3">
      <c r="AE243" s="25"/>
      <c r="AF243" s="25"/>
    </row>
    <row r="244" spans="31:32" x14ac:dyDescent="0.3">
      <c r="AE244" s="25"/>
      <c r="AF244" s="25"/>
    </row>
    <row r="245" spans="31:32" x14ac:dyDescent="0.3">
      <c r="AE245" s="25"/>
      <c r="AF245" s="25"/>
    </row>
    <row r="246" spans="31:32" x14ac:dyDescent="0.3">
      <c r="AE246" s="25"/>
      <c r="AF246" s="25"/>
    </row>
    <row r="247" spans="31:32" x14ac:dyDescent="0.3">
      <c r="AE247" s="25"/>
      <c r="AF247" s="25"/>
    </row>
    <row r="248" spans="31:32" x14ac:dyDescent="0.3">
      <c r="AE248" s="25"/>
      <c r="AF248" s="25"/>
    </row>
    <row r="249" spans="31:32" x14ac:dyDescent="0.3">
      <c r="AE249" s="25"/>
      <c r="AF249" s="25"/>
    </row>
    <row r="250" spans="31:32" x14ac:dyDescent="0.3">
      <c r="AE250" s="25"/>
      <c r="AF250" s="25"/>
    </row>
    <row r="251" spans="31:32" x14ac:dyDescent="0.3">
      <c r="AE251" s="25"/>
      <c r="AF251" s="25"/>
    </row>
    <row r="252" spans="31:32" x14ac:dyDescent="0.3">
      <c r="AE252" s="25"/>
      <c r="AF252" s="25"/>
    </row>
    <row r="253" spans="31:32" x14ac:dyDescent="0.3">
      <c r="AE253" s="25"/>
      <c r="AF253" s="25"/>
    </row>
    <row r="254" spans="31:32" x14ac:dyDescent="0.3">
      <c r="AE254" s="25"/>
      <c r="AF254" s="25"/>
    </row>
    <row r="255" spans="31:32" x14ac:dyDescent="0.3">
      <c r="AE255" s="25"/>
      <c r="AF255" s="25"/>
    </row>
    <row r="256" spans="31:32" x14ac:dyDescent="0.3">
      <c r="AE256" s="25"/>
      <c r="AF256" s="25"/>
    </row>
    <row r="257" spans="31:32" x14ac:dyDescent="0.3">
      <c r="AE257" s="25"/>
      <c r="AF257" s="25"/>
    </row>
    <row r="258" spans="31:32" x14ac:dyDescent="0.3">
      <c r="AE258" s="25"/>
      <c r="AF258" s="25"/>
    </row>
    <row r="259" spans="31:32" x14ac:dyDescent="0.3">
      <c r="AE259" s="25"/>
      <c r="AF259" s="25"/>
    </row>
    <row r="260" spans="31:32" x14ac:dyDescent="0.3">
      <c r="AE260" s="25"/>
      <c r="AF260" s="25"/>
    </row>
    <row r="261" spans="31:32" x14ac:dyDescent="0.3">
      <c r="AE261" s="25"/>
      <c r="AF261" s="25"/>
    </row>
    <row r="262" spans="31:32" x14ac:dyDescent="0.3">
      <c r="AE262" s="25"/>
      <c r="AF262" s="25"/>
    </row>
    <row r="263" spans="31:32" x14ac:dyDescent="0.3">
      <c r="AE263" s="25"/>
      <c r="AF263" s="25"/>
    </row>
    <row r="264" spans="31:32" x14ac:dyDescent="0.3">
      <c r="AE264" s="25"/>
      <c r="AF264" s="25"/>
    </row>
    <row r="265" spans="31:32" x14ac:dyDescent="0.3">
      <c r="AE265" s="25"/>
      <c r="AF265" s="25"/>
    </row>
    <row r="266" spans="31:32" x14ac:dyDescent="0.3">
      <c r="AE266" s="25"/>
      <c r="AF266" s="25"/>
    </row>
    <row r="267" spans="31:32" x14ac:dyDescent="0.3">
      <c r="AE267" s="25"/>
      <c r="AF267" s="25"/>
    </row>
    <row r="268" spans="31:32" x14ac:dyDescent="0.3">
      <c r="AE268" s="25"/>
      <c r="AF268" s="25"/>
    </row>
    <row r="269" spans="31:32" x14ac:dyDescent="0.3">
      <c r="AE269" s="25"/>
      <c r="AF269" s="25"/>
    </row>
    <row r="270" spans="31:32" x14ac:dyDescent="0.3">
      <c r="AE270" s="25"/>
      <c r="AF270" s="25"/>
    </row>
    <row r="271" spans="31:32" x14ac:dyDescent="0.3">
      <c r="AE271" s="25"/>
      <c r="AF271" s="25"/>
    </row>
    <row r="272" spans="31:32" x14ac:dyDescent="0.3">
      <c r="AE272" s="25"/>
      <c r="AF272" s="25"/>
    </row>
    <row r="273" spans="31:32" x14ac:dyDescent="0.3">
      <c r="AE273" s="25"/>
      <c r="AF273" s="25"/>
    </row>
    <row r="274" spans="31:32" x14ac:dyDescent="0.3">
      <c r="AE274" s="25"/>
      <c r="AF274" s="25"/>
    </row>
    <row r="275" spans="31:32" x14ac:dyDescent="0.3">
      <c r="AE275" s="25"/>
      <c r="AF275" s="25"/>
    </row>
    <row r="276" spans="31:32" x14ac:dyDescent="0.3">
      <c r="AE276" s="25"/>
      <c r="AF276" s="25"/>
    </row>
    <row r="277" spans="31:32" x14ac:dyDescent="0.3">
      <c r="AE277" s="25"/>
      <c r="AF277" s="25"/>
    </row>
    <row r="278" spans="31:32" x14ac:dyDescent="0.3">
      <c r="AE278" s="25"/>
      <c r="AF278" s="25"/>
    </row>
    <row r="279" spans="31:32" x14ac:dyDescent="0.3">
      <c r="AE279" s="25"/>
      <c r="AF279" s="25"/>
    </row>
    <row r="280" spans="31:32" x14ac:dyDescent="0.3">
      <c r="AE280" s="25"/>
      <c r="AF280" s="25"/>
    </row>
    <row r="281" spans="31:32" x14ac:dyDescent="0.3">
      <c r="AE281" s="25"/>
      <c r="AF281" s="25"/>
    </row>
    <row r="282" spans="31:32" x14ac:dyDescent="0.3">
      <c r="AE282" s="25"/>
      <c r="AF282" s="25"/>
    </row>
    <row r="283" spans="31:32" x14ac:dyDescent="0.3">
      <c r="AE283" s="25"/>
      <c r="AF283" s="25"/>
    </row>
    <row r="284" spans="31:32" x14ac:dyDescent="0.3">
      <c r="AE284" s="25"/>
      <c r="AF284" s="25"/>
    </row>
    <row r="285" spans="31:32" x14ac:dyDescent="0.3">
      <c r="AE285" s="25"/>
      <c r="AF285" s="25"/>
    </row>
    <row r="286" spans="31:32" x14ac:dyDescent="0.3">
      <c r="AE286" s="25"/>
      <c r="AF286" s="25"/>
    </row>
    <row r="287" spans="31:32" x14ac:dyDescent="0.3">
      <c r="AE287" s="25"/>
      <c r="AF287" s="25"/>
    </row>
    <row r="288" spans="31:32" x14ac:dyDescent="0.3">
      <c r="AE288" s="25"/>
      <c r="AF288" s="25"/>
    </row>
    <row r="289" spans="31:32" x14ac:dyDescent="0.3">
      <c r="AE289" s="25"/>
      <c r="AF289" s="25"/>
    </row>
    <row r="290" spans="31:32" x14ac:dyDescent="0.3">
      <c r="AE290" s="25"/>
      <c r="AF290" s="25"/>
    </row>
    <row r="291" spans="31:32" x14ac:dyDescent="0.3">
      <c r="AE291" s="25"/>
      <c r="AF291" s="25"/>
    </row>
    <row r="292" spans="31:32" x14ac:dyDescent="0.3">
      <c r="AE292" s="25"/>
      <c r="AF292" s="25"/>
    </row>
    <row r="293" spans="31:32" x14ac:dyDescent="0.3">
      <c r="AE293" s="25"/>
      <c r="AF293" s="25"/>
    </row>
    <row r="294" spans="31:32" x14ac:dyDescent="0.3">
      <c r="AE294" s="25"/>
      <c r="AF294" s="25"/>
    </row>
    <row r="295" spans="31:32" x14ac:dyDescent="0.3">
      <c r="AE295" s="25"/>
      <c r="AF295" s="25"/>
    </row>
    <row r="296" spans="31:32" x14ac:dyDescent="0.3">
      <c r="AE296" s="25"/>
      <c r="AF296" s="25"/>
    </row>
    <row r="297" spans="31:32" x14ac:dyDescent="0.3">
      <c r="AE297" s="25"/>
      <c r="AF297" s="25"/>
    </row>
    <row r="298" spans="31:32" x14ac:dyDescent="0.3">
      <c r="AE298" s="25"/>
      <c r="AF298" s="25"/>
    </row>
    <row r="299" spans="31:32" x14ac:dyDescent="0.3">
      <c r="AE299" s="25"/>
      <c r="AF299" s="25"/>
    </row>
    <row r="300" spans="31:32" x14ac:dyDescent="0.3">
      <c r="AE300" s="25"/>
      <c r="AF300" s="25"/>
    </row>
    <row r="301" spans="31:32" x14ac:dyDescent="0.3">
      <c r="AE301" s="25"/>
      <c r="AF301" s="25"/>
    </row>
    <row r="302" spans="31:32" x14ac:dyDescent="0.3">
      <c r="AE302" s="25"/>
      <c r="AF302" s="25"/>
    </row>
    <row r="303" spans="31:32" x14ac:dyDescent="0.3">
      <c r="AE303" s="25"/>
      <c r="AF303" s="25"/>
    </row>
    <row r="304" spans="31:32" x14ac:dyDescent="0.3">
      <c r="AE304" s="25"/>
      <c r="AF304" s="25"/>
    </row>
    <row r="305" spans="31:32" x14ac:dyDescent="0.3">
      <c r="AE305" s="25"/>
      <c r="AF305" s="25"/>
    </row>
    <row r="306" spans="31:32" x14ac:dyDescent="0.3">
      <c r="AE306" s="25"/>
      <c r="AF306" s="25"/>
    </row>
    <row r="307" spans="31:32" x14ac:dyDescent="0.3">
      <c r="AE307" s="25"/>
      <c r="AF307" s="25"/>
    </row>
    <row r="308" spans="31:32" x14ac:dyDescent="0.3">
      <c r="AE308" s="25"/>
      <c r="AF308" s="25"/>
    </row>
    <row r="309" spans="31:32" x14ac:dyDescent="0.3">
      <c r="AE309" s="25"/>
      <c r="AF309" s="25"/>
    </row>
    <row r="310" spans="31:32" x14ac:dyDescent="0.3">
      <c r="AE310" s="25"/>
      <c r="AF310" s="25"/>
    </row>
    <row r="311" spans="31:32" x14ac:dyDescent="0.3">
      <c r="AE311" s="25"/>
      <c r="AF311" s="25"/>
    </row>
    <row r="312" spans="31:32" x14ac:dyDescent="0.3">
      <c r="AE312" s="25"/>
      <c r="AF312" s="25"/>
    </row>
    <row r="313" spans="31:32" x14ac:dyDescent="0.3">
      <c r="AE313" s="25"/>
      <c r="AF313" s="25"/>
    </row>
    <row r="314" spans="31:32" x14ac:dyDescent="0.3">
      <c r="AE314" s="25"/>
      <c r="AF314" s="25"/>
    </row>
    <row r="315" spans="31:32" x14ac:dyDescent="0.3">
      <c r="AE315" s="25"/>
      <c r="AF315" s="25"/>
    </row>
    <row r="316" spans="31:32" x14ac:dyDescent="0.3">
      <c r="AE316" s="25"/>
      <c r="AF316" s="25"/>
    </row>
    <row r="317" spans="31:32" x14ac:dyDescent="0.3">
      <c r="AE317" s="25"/>
      <c r="AF317" s="25"/>
    </row>
    <row r="318" spans="31:32" x14ac:dyDescent="0.3">
      <c r="AE318" s="25"/>
      <c r="AF318" s="25"/>
    </row>
    <row r="319" spans="31:32" x14ac:dyDescent="0.3">
      <c r="AE319" s="25"/>
      <c r="AF319" s="25"/>
    </row>
    <row r="320" spans="31:32" x14ac:dyDescent="0.3">
      <c r="AE320" s="25"/>
      <c r="AF320" s="25"/>
    </row>
    <row r="321" spans="31:32" x14ac:dyDescent="0.3">
      <c r="AE321" s="25"/>
      <c r="AF321" s="25"/>
    </row>
    <row r="322" spans="31:32" x14ac:dyDescent="0.3">
      <c r="AE322" s="25"/>
      <c r="AF322" s="25"/>
    </row>
    <row r="323" spans="31:32" x14ac:dyDescent="0.3">
      <c r="AE323" s="25"/>
      <c r="AF323" s="25"/>
    </row>
    <row r="324" spans="31:32" x14ac:dyDescent="0.3">
      <c r="AE324" s="25"/>
      <c r="AF324" s="25"/>
    </row>
    <row r="325" spans="31:32" x14ac:dyDescent="0.3">
      <c r="AE325" s="25"/>
      <c r="AF325" s="25"/>
    </row>
    <row r="326" spans="31:32" x14ac:dyDescent="0.3">
      <c r="AE326" s="25"/>
      <c r="AF326" s="25"/>
    </row>
    <row r="327" spans="31:32" x14ac:dyDescent="0.3">
      <c r="AE327" s="25"/>
      <c r="AF327" s="25"/>
    </row>
    <row r="328" spans="31:32" x14ac:dyDescent="0.3">
      <c r="AE328" s="25"/>
      <c r="AF328" s="25"/>
    </row>
    <row r="329" spans="31:32" x14ac:dyDescent="0.3">
      <c r="AE329" s="25"/>
      <c r="AF329" s="25"/>
    </row>
    <row r="330" spans="31:32" x14ac:dyDescent="0.3">
      <c r="AE330" s="25"/>
      <c r="AF330" s="25"/>
    </row>
    <row r="331" spans="31:32" x14ac:dyDescent="0.3">
      <c r="AE331" s="25"/>
      <c r="AF331" s="25"/>
    </row>
    <row r="332" spans="31:32" x14ac:dyDescent="0.3">
      <c r="AE332" s="25"/>
      <c r="AF332" s="25"/>
    </row>
    <row r="333" spans="31:32" x14ac:dyDescent="0.3">
      <c r="AE333" s="25"/>
      <c r="AF333" s="25"/>
    </row>
    <row r="334" spans="31:32" x14ac:dyDescent="0.3">
      <c r="AE334" s="25"/>
      <c r="AF334" s="25"/>
    </row>
    <row r="335" spans="31:32" x14ac:dyDescent="0.3">
      <c r="AE335" s="25"/>
      <c r="AF335" s="25"/>
    </row>
    <row r="336" spans="31:32" x14ac:dyDescent="0.3">
      <c r="AE336" s="25"/>
      <c r="AF336" s="25"/>
    </row>
    <row r="337" spans="31:32" x14ac:dyDescent="0.3">
      <c r="AE337" s="25"/>
      <c r="AF337" s="25"/>
    </row>
    <row r="338" spans="31:32" x14ac:dyDescent="0.3">
      <c r="AE338" s="25"/>
      <c r="AF338" s="25"/>
    </row>
    <row r="339" spans="31:32" x14ac:dyDescent="0.3">
      <c r="AE339" s="25"/>
      <c r="AF339" s="25"/>
    </row>
    <row r="340" spans="31:32" x14ac:dyDescent="0.3">
      <c r="AE340" s="25"/>
      <c r="AF340" s="25"/>
    </row>
    <row r="341" spans="31:32" x14ac:dyDescent="0.3">
      <c r="AE341" s="25"/>
      <c r="AF341" s="25"/>
    </row>
    <row r="342" spans="31:32" x14ac:dyDescent="0.3">
      <c r="AE342" s="25"/>
      <c r="AF342" s="25"/>
    </row>
    <row r="343" spans="31:32" x14ac:dyDescent="0.3">
      <c r="AE343" s="25"/>
      <c r="AF343" s="25"/>
    </row>
    <row r="344" spans="31:32" x14ac:dyDescent="0.3">
      <c r="AE344" s="25"/>
      <c r="AF344" s="25"/>
    </row>
    <row r="345" spans="31:32" x14ac:dyDescent="0.3">
      <c r="AE345" s="25"/>
      <c r="AF345" s="25"/>
    </row>
    <row r="346" spans="31:32" x14ac:dyDescent="0.3">
      <c r="AE346" s="25"/>
      <c r="AF346" s="25"/>
    </row>
    <row r="347" spans="31:32" x14ac:dyDescent="0.3">
      <c r="AE347" s="25"/>
      <c r="AF347" s="25"/>
    </row>
    <row r="348" spans="31:32" x14ac:dyDescent="0.3">
      <c r="AE348" s="25"/>
      <c r="AF348" s="25"/>
    </row>
    <row r="349" spans="31:32" x14ac:dyDescent="0.3">
      <c r="AE349" s="25"/>
      <c r="AF349" s="25"/>
    </row>
    <row r="350" spans="31:32" x14ac:dyDescent="0.3">
      <c r="AE350" s="25"/>
      <c r="AF350" s="25"/>
    </row>
    <row r="351" spans="31:32" x14ac:dyDescent="0.3">
      <c r="AE351" s="25"/>
      <c r="AF351" s="25"/>
    </row>
    <row r="352" spans="31:32" x14ac:dyDescent="0.3">
      <c r="AE352" s="25"/>
      <c r="AF352" s="25"/>
    </row>
    <row r="353" spans="31:32" x14ac:dyDescent="0.3">
      <c r="AE353" s="25"/>
      <c r="AF353" s="25"/>
    </row>
    <row r="354" spans="31:32" x14ac:dyDescent="0.3">
      <c r="AE354" s="25"/>
      <c r="AF354" s="25"/>
    </row>
    <row r="355" spans="31:32" x14ac:dyDescent="0.3">
      <c r="AE355" s="25"/>
      <c r="AF355" s="25"/>
    </row>
    <row r="356" spans="31:32" x14ac:dyDescent="0.3">
      <c r="AE356" s="25"/>
      <c r="AF356" s="25"/>
    </row>
    <row r="357" spans="31:32" x14ac:dyDescent="0.3">
      <c r="AE357" s="25"/>
      <c r="AF357" s="25"/>
    </row>
    <row r="358" spans="31:32" x14ac:dyDescent="0.3">
      <c r="AE358" s="25"/>
      <c r="AF358" s="25"/>
    </row>
    <row r="359" spans="31:32" x14ac:dyDescent="0.3">
      <c r="AE359" s="25"/>
      <c r="AF359" s="25"/>
    </row>
    <row r="360" spans="31:32" x14ac:dyDescent="0.3">
      <c r="AE360" s="25"/>
      <c r="AF360" s="25"/>
    </row>
    <row r="361" spans="31:32" x14ac:dyDescent="0.3">
      <c r="AE361" s="25"/>
      <c r="AF361" s="25"/>
    </row>
    <row r="362" spans="31:32" x14ac:dyDescent="0.3">
      <c r="AE362" s="25"/>
      <c r="AF362" s="25"/>
    </row>
    <row r="363" spans="31:32" x14ac:dyDescent="0.3">
      <c r="AE363" s="25"/>
      <c r="AF363" s="25"/>
    </row>
    <row r="364" spans="31:32" x14ac:dyDescent="0.3">
      <c r="AE364" s="25"/>
      <c r="AF364" s="25"/>
    </row>
    <row r="365" spans="31:32" x14ac:dyDescent="0.3">
      <c r="AE365" s="25"/>
      <c r="AF365" s="25"/>
    </row>
    <row r="366" spans="31:32" x14ac:dyDescent="0.3">
      <c r="AE366" s="25"/>
      <c r="AF366" s="25"/>
    </row>
    <row r="367" spans="31:32" x14ac:dyDescent="0.3">
      <c r="AE367" s="25"/>
      <c r="AF367" s="25"/>
    </row>
    <row r="368" spans="31:32" x14ac:dyDescent="0.3">
      <c r="AE368" s="25"/>
      <c r="AF368" s="25"/>
    </row>
    <row r="369" spans="31:32" x14ac:dyDescent="0.3">
      <c r="AE369" s="25"/>
      <c r="AF369" s="25"/>
    </row>
    <row r="370" spans="31:32" x14ac:dyDescent="0.3">
      <c r="AE370" s="25"/>
      <c r="AF370" s="25"/>
    </row>
    <row r="371" spans="31:32" x14ac:dyDescent="0.3">
      <c r="AE371" s="25"/>
      <c r="AF371" s="25"/>
    </row>
    <row r="372" spans="31:32" x14ac:dyDescent="0.3">
      <c r="AE372" s="25"/>
      <c r="AF372" s="25"/>
    </row>
    <row r="373" spans="31:32" x14ac:dyDescent="0.3">
      <c r="AE373" s="25"/>
      <c r="AF373" s="25"/>
    </row>
    <row r="374" spans="31:32" x14ac:dyDescent="0.3">
      <c r="AE374" s="25"/>
      <c r="AF374" s="25"/>
    </row>
    <row r="375" spans="31:32" x14ac:dyDescent="0.3">
      <c r="AE375" s="25"/>
      <c r="AF375" s="25"/>
    </row>
    <row r="376" spans="31:32" x14ac:dyDescent="0.3">
      <c r="AE376" s="25"/>
      <c r="AF376" s="25"/>
    </row>
    <row r="377" spans="31:32" x14ac:dyDescent="0.3">
      <c r="AE377" s="25"/>
      <c r="AF377" s="25"/>
    </row>
    <row r="378" spans="31:32" x14ac:dyDescent="0.3">
      <c r="AE378" s="25"/>
      <c r="AF378" s="25"/>
    </row>
    <row r="379" spans="31:32" x14ac:dyDescent="0.3">
      <c r="AE379" s="25"/>
      <c r="AF379" s="25"/>
    </row>
    <row r="380" spans="31:32" x14ac:dyDescent="0.3">
      <c r="AE380" s="25"/>
      <c r="AF380" s="25"/>
    </row>
    <row r="381" spans="31:32" x14ac:dyDescent="0.3">
      <c r="AE381" s="25"/>
      <c r="AF381" s="25"/>
    </row>
    <row r="382" spans="31:32" x14ac:dyDescent="0.3">
      <c r="AE382" s="25"/>
      <c r="AF382" s="25"/>
    </row>
    <row r="383" spans="31:32" x14ac:dyDescent="0.3">
      <c r="AE383" s="25"/>
      <c r="AF383" s="25"/>
    </row>
    <row r="384" spans="31:32" x14ac:dyDescent="0.3">
      <c r="AE384" s="25"/>
      <c r="AF384" s="25"/>
    </row>
    <row r="385" spans="31:32" x14ac:dyDescent="0.3">
      <c r="AE385" s="25"/>
      <c r="AF385" s="25"/>
    </row>
    <row r="386" spans="31:32" x14ac:dyDescent="0.3">
      <c r="AE386" s="25"/>
      <c r="AF386" s="25"/>
    </row>
    <row r="387" spans="31:32" x14ac:dyDescent="0.3">
      <c r="AE387" s="25"/>
      <c r="AF387" s="25"/>
    </row>
    <row r="388" spans="31:32" x14ac:dyDescent="0.3">
      <c r="AE388" s="25"/>
      <c r="AF388" s="25"/>
    </row>
    <row r="389" spans="31:32" x14ac:dyDescent="0.3">
      <c r="AE389" s="25"/>
      <c r="AF389" s="25"/>
    </row>
    <row r="390" spans="31:32" x14ac:dyDescent="0.3">
      <c r="AE390" s="25"/>
      <c r="AF390" s="25"/>
    </row>
    <row r="391" spans="31:32" x14ac:dyDescent="0.3">
      <c r="AE391" s="25"/>
      <c r="AF391" s="25"/>
    </row>
    <row r="392" spans="31:32" x14ac:dyDescent="0.3">
      <c r="AE392" s="25"/>
      <c r="AF392" s="25"/>
    </row>
    <row r="393" spans="31:32" x14ac:dyDescent="0.3">
      <c r="AE393" s="25"/>
      <c r="AF393" s="25"/>
    </row>
    <row r="394" spans="31:32" x14ac:dyDescent="0.3">
      <c r="AE394" s="25"/>
      <c r="AF394" s="25"/>
    </row>
    <row r="395" spans="31:32" x14ac:dyDescent="0.3">
      <c r="AE395" s="25"/>
      <c r="AF395" s="25"/>
    </row>
    <row r="396" spans="31:32" x14ac:dyDescent="0.3">
      <c r="AE396" s="25"/>
      <c r="AF396" s="25"/>
    </row>
    <row r="397" spans="31:32" x14ac:dyDescent="0.3">
      <c r="AE397" s="25"/>
      <c r="AF397" s="25"/>
    </row>
    <row r="398" spans="31:32" x14ac:dyDescent="0.3">
      <c r="AE398" s="25"/>
      <c r="AF398" s="25"/>
    </row>
    <row r="399" spans="31:32" x14ac:dyDescent="0.3">
      <c r="AE399" s="25"/>
      <c r="AF399" s="25"/>
    </row>
    <row r="400" spans="31:32" x14ac:dyDescent="0.3">
      <c r="AE400" s="25"/>
      <c r="AF400" s="25"/>
    </row>
    <row r="401" spans="31:32" x14ac:dyDescent="0.3">
      <c r="AE401" s="25"/>
      <c r="AF401" s="25"/>
    </row>
    <row r="402" spans="31:32" x14ac:dyDescent="0.3">
      <c r="AE402" s="25"/>
      <c r="AF402" s="25"/>
    </row>
    <row r="403" spans="31:32" x14ac:dyDescent="0.3">
      <c r="AE403" s="25"/>
      <c r="AF403" s="25"/>
    </row>
    <row r="404" spans="31:32" x14ac:dyDescent="0.3">
      <c r="AE404" s="25"/>
      <c r="AF404" s="25"/>
    </row>
    <row r="405" spans="31:32" x14ac:dyDescent="0.3">
      <c r="AE405" s="25"/>
      <c r="AF405" s="25"/>
    </row>
    <row r="406" spans="31:32" x14ac:dyDescent="0.3">
      <c r="AE406" s="25"/>
      <c r="AF406" s="25"/>
    </row>
    <row r="407" spans="31:32" x14ac:dyDescent="0.3">
      <c r="AE407" s="25"/>
      <c r="AF407" s="25"/>
    </row>
    <row r="408" spans="31:32" x14ac:dyDescent="0.3">
      <c r="AE408" s="25"/>
      <c r="AF408" s="25"/>
    </row>
    <row r="409" spans="31:32" x14ac:dyDescent="0.3">
      <c r="AE409" s="25"/>
      <c r="AF409" s="25"/>
    </row>
    <row r="410" spans="31:32" x14ac:dyDescent="0.3">
      <c r="AE410" s="25"/>
      <c r="AF410" s="25"/>
    </row>
    <row r="411" spans="31:32" x14ac:dyDescent="0.3">
      <c r="AE411" s="25"/>
      <c r="AF411" s="25"/>
    </row>
    <row r="412" spans="31:32" x14ac:dyDescent="0.3">
      <c r="AE412" s="25"/>
      <c r="AF412" s="25"/>
    </row>
    <row r="413" spans="31:32" x14ac:dyDescent="0.3">
      <c r="AE413" s="25"/>
      <c r="AF413" s="25"/>
    </row>
    <row r="414" spans="31:32" x14ac:dyDescent="0.3">
      <c r="AE414" s="25"/>
      <c r="AF414" s="25"/>
    </row>
    <row r="415" spans="31:32" x14ac:dyDescent="0.3">
      <c r="AE415" s="25"/>
      <c r="AF415" s="25"/>
    </row>
    <row r="416" spans="31:32" x14ac:dyDescent="0.3">
      <c r="AE416" s="25"/>
      <c r="AF416" s="25"/>
    </row>
    <row r="417" spans="31:32" x14ac:dyDescent="0.3">
      <c r="AE417" s="25"/>
      <c r="AF417" s="25"/>
    </row>
    <row r="418" spans="31:32" x14ac:dyDescent="0.3">
      <c r="AE418" s="25"/>
      <c r="AF418" s="25"/>
    </row>
    <row r="419" spans="31:32" x14ac:dyDescent="0.3">
      <c r="AE419" s="25"/>
      <c r="AF419" s="25"/>
    </row>
    <row r="420" spans="31:32" x14ac:dyDescent="0.3">
      <c r="AE420" s="25"/>
      <c r="AF420" s="25"/>
    </row>
    <row r="421" spans="31:32" x14ac:dyDescent="0.3">
      <c r="AE421" s="25"/>
      <c r="AF421" s="25"/>
    </row>
    <row r="422" spans="31:32" x14ac:dyDescent="0.3">
      <c r="AE422" s="25"/>
      <c r="AF422" s="25"/>
    </row>
    <row r="423" spans="31:32" x14ac:dyDescent="0.3">
      <c r="AE423" s="25"/>
      <c r="AF423" s="25"/>
    </row>
    <row r="424" spans="31:32" x14ac:dyDescent="0.3">
      <c r="AE424" s="25"/>
      <c r="AF424" s="25"/>
    </row>
    <row r="425" spans="31:32" x14ac:dyDescent="0.3">
      <c r="AE425" s="25"/>
      <c r="AF425" s="25"/>
    </row>
    <row r="426" spans="31:32" x14ac:dyDescent="0.3">
      <c r="AE426" s="25"/>
      <c r="AF426" s="25"/>
    </row>
    <row r="427" spans="31:32" x14ac:dyDescent="0.3">
      <c r="AE427" s="25"/>
      <c r="AF427" s="25"/>
    </row>
    <row r="428" spans="31:32" x14ac:dyDescent="0.3">
      <c r="AE428" s="25"/>
      <c r="AF428" s="25"/>
    </row>
    <row r="429" spans="31:32" x14ac:dyDescent="0.3">
      <c r="AE429" s="25"/>
      <c r="AF429" s="25"/>
    </row>
    <row r="430" spans="31:32" x14ac:dyDescent="0.3">
      <c r="AE430" s="25"/>
      <c r="AF430" s="25"/>
    </row>
    <row r="431" spans="31:32" x14ac:dyDescent="0.3">
      <c r="AE431" s="25"/>
      <c r="AF431" s="25"/>
    </row>
    <row r="432" spans="31:32" x14ac:dyDescent="0.3">
      <c r="AE432" s="25"/>
      <c r="AF432" s="25"/>
    </row>
    <row r="433" spans="31:32" x14ac:dyDescent="0.3">
      <c r="AE433" s="25"/>
      <c r="AF433" s="25"/>
    </row>
    <row r="434" spans="31:32" x14ac:dyDescent="0.3">
      <c r="AE434" s="25"/>
      <c r="AF434" s="25"/>
    </row>
    <row r="435" spans="31:32" x14ac:dyDescent="0.3">
      <c r="AE435" s="25"/>
      <c r="AF435" s="25"/>
    </row>
    <row r="436" spans="31:32" x14ac:dyDescent="0.3">
      <c r="AE436" s="25"/>
      <c r="AF436" s="25"/>
    </row>
    <row r="437" spans="31:32" x14ac:dyDescent="0.3">
      <c r="AE437" s="25"/>
      <c r="AF437" s="25"/>
    </row>
    <row r="438" spans="31:32" x14ac:dyDescent="0.3">
      <c r="AE438" s="25"/>
      <c r="AF438" s="25"/>
    </row>
    <row r="439" spans="31:32" x14ac:dyDescent="0.3">
      <c r="AE439" s="25"/>
      <c r="AF439" s="25"/>
    </row>
    <row r="440" spans="31:32" x14ac:dyDescent="0.3">
      <c r="AE440" s="25"/>
      <c r="AF440" s="25"/>
    </row>
    <row r="441" spans="31:32" x14ac:dyDescent="0.3">
      <c r="AE441" s="25"/>
      <c r="AF441" s="25"/>
    </row>
    <row r="442" spans="31:32" x14ac:dyDescent="0.3">
      <c r="AE442" s="25"/>
      <c r="AF442" s="25"/>
    </row>
    <row r="443" spans="31:32" x14ac:dyDescent="0.3">
      <c r="AE443" s="25"/>
      <c r="AF443" s="25"/>
    </row>
    <row r="444" spans="31:32" x14ac:dyDescent="0.3">
      <c r="AE444" s="25"/>
      <c r="AF444" s="25"/>
    </row>
    <row r="445" spans="31:32" x14ac:dyDescent="0.3">
      <c r="AE445" s="25"/>
      <c r="AF445" s="25"/>
    </row>
    <row r="446" spans="31:32" x14ac:dyDescent="0.3">
      <c r="AE446" s="25"/>
      <c r="AF446" s="25"/>
    </row>
    <row r="447" spans="31:32" x14ac:dyDescent="0.3">
      <c r="AE447" s="25"/>
      <c r="AF447" s="25"/>
    </row>
    <row r="448" spans="31:32" x14ac:dyDescent="0.3">
      <c r="AE448" s="25"/>
      <c r="AF448" s="25"/>
    </row>
    <row r="449" spans="31:32" x14ac:dyDescent="0.3">
      <c r="AE449" s="25"/>
      <c r="AF449" s="25"/>
    </row>
    <row r="450" spans="31:32" x14ac:dyDescent="0.3">
      <c r="AE450" s="25"/>
      <c r="AF450" s="25"/>
    </row>
    <row r="451" spans="31:32" x14ac:dyDescent="0.3">
      <c r="AE451" s="25"/>
      <c r="AF451" s="25"/>
    </row>
    <row r="452" spans="31:32" x14ac:dyDescent="0.3">
      <c r="AE452" s="25"/>
      <c r="AF452" s="25"/>
    </row>
    <row r="453" spans="31:32" x14ac:dyDescent="0.3">
      <c r="AE453" s="25"/>
      <c r="AF453" s="25"/>
    </row>
    <row r="454" spans="31:32" x14ac:dyDescent="0.3">
      <c r="AE454" s="25"/>
      <c r="AF454" s="25"/>
    </row>
    <row r="455" spans="31:32" x14ac:dyDescent="0.3">
      <c r="AE455" s="25"/>
      <c r="AF455" s="25"/>
    </row>
    <row r="456" spans="31:32" x14ac:dyDescent="0.3">
      <c r="AE456" s="25"/>
      <c r="AF456" s="25"/>
    </row>
    <row r="457" spans="31:32" x14ac:dyDescent="0.3">
      <c r="AE457" s="25"/>
      <c r="AF457" s="25"/>
    </row>
    <row r="458" spans="31:32" x14ac:dyDescent="0.3">
      <c r="AE458" s="25"/>
      <c r="AF458" s="25"/>
    </row>
    <row r="459" spans="31:32" x14ac:dyDescent="0.3">
      <c r="AE459" s="25"/>
      <c r="AF459" s="25"/>
    </row>
    <row r="460" spans="31:32" x14ac:dyDescent="0.3">
      <c r="AE460" s="25"/>
      <c r="AF460" s="25"/>
    </row>
    <row r="461" spans="31:32" x14ac:dyDescent="0.3">
      <c r="AE461" s="25"/>
      <c r="AF461" s="25"/>
    </row>
    <row r="462" spans="31:32" x14ac:dyDescent="0.3">
      <c r="AE462" s="25"/>
      <c r="AF462" s="25"/>
    </row>
    <row r="463" spans="31:32" x14ac:dyDescent="0.3">
      <c r="AE463" s="25"/>
      <c r="AF463" s="25"/>
    </row>
    <row r="464" spans="31:32" x14ac:dyDescent="0.3">
      <c r="AE464" s="25"/>
      <c r="AF464" s="25"/>
    </row>
    <row r="465" spans="31:32" x14ac:dyDescent="0.3">
      <c r="AE465" s="25"/>
      <c r="AF465" s="25"/>
    </row>
    <row r="466" spans="31:32" x14ac:dyDescent="0.3">
      <c r="AE466" s="25"/>
      <c r="AF466" s="25"/>
    </row>
    <row r="467" spans="31:32" x14ac:dyDescent="0.3">
      <c r="AE467" s="25"/>
      <c r="AF467" s="25"/>
    </row>
    <row r="468" spans="31:32" x14ac:dyDescent="0.3">
      <c r="AE468" s="25"/>
      <c r="AF468" s="25"/>
    </row>
    <row r="469" spans="31:32" x14ac:dyDescent="0.3">
      <c r="AE469" s="25"/>
      <c r="AF469" s="25"/>
    </row>
    <row r="470" spans="31:32" x14ac:dyDescent="0.3">
      <c r="AE470" s="25"/>
      <c r="AF470" s="25"/>
    </row>
    <row r="471" spans="31:32" x14ac:dyDescent="0.3">
      <c r="AE471" s="25"/>
      <c r="AF471" s="25"/>
    </row>
    <row r="472" spans="31:32" x14ac:dyDescent="0.3">
      <c r="AE472" s="25"/>
      <c r="AF472" s="25"/>
    </row>
    <row r="473" spans="31:32" x14ac:dyDescent="0.3">
      <c r="AE473" s="25"/>
      <c r="AF473" s="25"/>
    </row>
    <row r="474" spans="31:32" x14ac:dyDescent="0.3">
      <c r="AE474" s="25"/>
      <c r="AF474" s="25"/>
    </row>
    <row r="475" spans="31:32" x14ac:dyDescent="0.3">
      <c r="AE475" s="25"/>
      <c r="AF475" s="25"/>
    </row>
    <row r="476" spans="31:32" x14ac:dyDescent="0.3">
      <c r="AE476" s="25"/>
      <c r="AF476" s="25"/>
    </row>
    <row r="477" spans="31:32" x14ac:dyDescent="0.3">
      <c r="AE477" s="25"/>
      <c r="AF477" s="25"/>
    </row>
    <row r="478" spans="31:32" x14ac:dyDescent="0.3">
      <c r="AE478" s="25"/>
      <c r="AF478" s="25"/>
    </row>
    <row r="479" spans="31:32" x14ac:dyDescent="0.3">
      <c r="AE479" s="25"/>
      <c r="AF479" s="25"/>
    </row>
    <row r="480" spans="31:32" x14ac:dyDescent="0.3">
      <c r="AE480" s="25"/>
      <c r="AF480" s="25"/>
    </row>
    <row r="481" spans="31:32" x14ac:dyDescent="0.3">
      <c r="AE481" s="25"/>
      <c r="AF481" s="25"/>
    </row>
    <row r="482" spans="31:32" x14ac:dyDescent="0.3">
      <c r="AE482" s="25"/>
      <c r="AF482" s="25"/>
    </row>
    <row r="483" spans="31:32" x14ac:dyDescent="0.3">
      <c r="AE483" s="25"/>
      <c r="AF483" s="25"/>
    </row>
    <row r="484" spans="31:32" x14ac:dyDescent="0.3">
      <c r="AE484" s="25"/>
      <c r="AF484" s="25"/>
    </row>
    <row r="485" spans="31:32" x14ac:dyDescent="0.3">
      <c r="AE485" s="25"/>
      <c r="AF485" s="25"/>
    </row>
    <row r="486" spans="31:32" x14ac:dyDescent="0.3">
      <c r="AE486" s="25"/>
      <c r="AF486" s="25"/>
    </row>
    <row r="487" spans="31:32" x14ac:dyDescent="0.3">
      <c r="AE487" s="25"/>
      <c r="AF487" s="25"/>
    </row>
    <row r="488" spans="31:32" x14ac:dyDescent="0.3">
      <c r="AE488" s="25"/>
      <c r="AF488" s="25"/>
    </row>
    <row r="489" spans="31:32" x14ac:dyDescent="0.3">
      <c r="AE489" s="25"/>
      <c r="AF489" s="25"/>
    </row>
    <row r="490" spans="31:32" x14ac:dyDescent="0.3">
      <c r="AE490" s="25"/>
      <c r="AF490" s="25"/>
    </row>
    <row r="491" spans="31:32" x14ac:dyDescent="0.3">
      <c r="AE491" s="25"/>
      <c r="AF491" s="25"/>
    </row>
    <row r="492" spans="31:32" x14ac:dyDescent="0.3">
      <c r="AE492" s="25"/>
      <c r="AF492" s="25"/>
    </row>
    <row r="493" spans="31:32" x14ac:dyDescent="0.3">
      <c r="AE493" s="25"/>
      <c r="AF493" s="25"/>
    </row>
    <row r="494" spans="31:32" x14ac:dyDescent="0.3">
      <c r="AE494" s="25"/>
      <c r="AF494" s="25"/>
    </row>
    <row r="495" spans="31:32" x14ac:dyDescent="0.3">
      <c r="AE495" s="25"/>
      <c r="AF495" s="25"/>
    </row>
    <row r="496" spans="31:32" x14ac:dyDescent="0.3">
      <c r="AE496" s="25"/>
      <c r="AF496" s="25"/>
    </row>
    <row r="497" spans="31:32" x14ac:dyDescent="0.3">
      <c r="AE497" s="25"/>
      <c r="AF497" s="25"/>
    </row>
    <row r="498" spans="31:32" x14ac:dyDescent="0.3">
      <c r="AE498" s="25"/>
      <c r="AF498" s="25"/>
    </row>
    <row r="499" spans="31:32" x14ac:dyDescent="0.3">
      <c r="AE499" s="25"/>
      <c r="AF499" s="25"/>
    </row>
    <row r="500" spans="31:32" x14ac:dyDescent="0.3">
      <c r="AE500" s="25"/>
      <c r="AF500" s="25"/>
    </row>
    <row r="501" spans="31:32" x14ac:dyDescent="0.3">
      <c r="AE501" s="25"/>
      <c r="AF501" s="25"/>
    </row>
    <row r="502" spans="31:32" x14ac:dyDescent="0.3">
      <c r="AE502" s="25"/>
      <c r="AF502" s="25"/>
    </row>
    <row r="503" spans="31:32" x14ac:dyDescent="0.3">
      <c r="AE503" s="25"/>
      <c r="AF503" s="25"/>
    </row>
    <row r="504" spans="31:32" x14ac:dyDescent="0.3">
      <c r="AE504" s="25"/>
      <c r="AF504" s="25"/>
    </row>
    <row r="505" spans="31:32" x14ac:dyDescent="0.3">
      <c r="AE505" s="25"/>
      <c r="AF505" s="25"/>
    </row>
    <row r="506" spans="31:32" x14ac:dyDescent="0.3">
      <c r="AE506" s="25"/>
      <c r="AF506" s="25"/>
    </row>
    <row r="507" spans="31:32" x14ac:dyDescent="0.3">
      <c r="AE507" s="25"/>
      <c r="AF507" s="25"/>
    </row>
    <row r="508" spans="31:32" x14ac:dyDescent="0.3">
      <c r="AE508" s="25"/>
      <c r="AF508" s="25"/>
    </row>
    <row r="509" spans="31:32" x14ac:dyDescent="0.3">
      <c r="AE509" s="25"/>
      <c r="AF509" s="25"/>
    </row>
    <row r="510" spans="31:32" x14ac:dyDescent="0.3">
      <c r="AE510" s="25"/>
      <c r="AF510" s="25"/>
    </row>
    <row r="511" spans="31:32" x14ac:dyDescent="0.3">
      <c r="AE511" s="25"/>
      <c r="AF511" s="25"/>
    </row>
    <row r="512" spans="31:32" x14ac:dyDescent="0.3">
      <c r="AE512" s="25"/>
      <c r="AF512" s="25"/>
    </row>
    <row r="513" spans="31:32" x14ac:dyDescent="0.3">
      <c r="AE513" s="25"/>
      <c r="AF513" s="25"/>
    </row>
    <row r="514" spans="31:32" x14ac:dyDescent="0.3">
      <c r="AE514" s="25"/>
      <c r="AF514" s="25"/>
    </row>
    <row r="515" spans="31:32" x14ac:dyDescent="0.3">
      <c r="AE515" s="25"/>
      <c r="AF515" s="25"/>
    </row>
    <row r="516" spans="31:32" x14ac:dyDescent="0.3">
      <c r="AE516" s="25"/>
      <c r="AF516" s="25"/>
    </row>
    <row r="517" spans="31:32" x14ac:dyDescent="0.3">
      <c r="AE517" s="25"/>
      <c r="AF517" s="25"/>
    </row>
    <row r="518" spans="31:32" x14ac:dyDescent="0.3">
      <c r="AE518" s="25"/>
      <c r="AF518" s="25"/>
    </row>
    <row r="519" spans="31:32" x14ac:dyDescent="0.3">
      <c r="AE519" s="25"/>
      <c r="AF519" s="25"/>
    </row>
    <row r="520" spans="31:32" x14ac:dyDescent="0.3">
      <c r="AE520" s="25"/>
      <c r="AF520" s="25"/>
    </row>
    <row r="521" spans="31:32" x14ac:dyDescent="0.3">
      <c r="AE521" s="25"/>
      <c r="AF521" s="25"/>
    </row>
    <row r="522" spans="31:32" x14ac:dyDescent="0.3">
      <c r="AE522" s="25"/>
      <c r="AF522" s="25"/>
    </row>
    <row r="523" spans="31:32" x14ac:dyDescent="0.3">
      <c r="AE523" s="25"/>
      <c r="AF523" s="25"/>
    </row>
    <row r="524" spans="31:32" x14ac:dyDescent="0.3">
      <c r="AE524" s="25"/>
      <c r="AF524" s="25"/>
    </row>
    <row r="525" spans="31:32" x14ac:dyDescent="0.3">
      <c r="AE525" s="25"/>
      <c r="AF525" s="25"/>
    </row>
    <row r="526" spans="31:32" x14ac:dyDescent="0.3">
      <c r="AE526" s="25"/>
      <c r="AF526" s="25"/>
    </row>
    <row r="527" spans="31:32" x14ac:dyDescent="0.3">
      <c r="AE527" s="25"/>
      <c r="AF527" s="25"/>
    </row>
    <row r="528" spans="31:32" x14ac:dyDescent="0.3">
      <c r="AE528" s="25"/>
      <c r="AF528" s="25"/>
    </row>
    <row r="529" spans="31:32" x14ac:dyDescent="0.3">
      <c r="AE529" s="25"/>
      <c r="AF529" s="25"/>
    </row>
    <row r="530" spans="31:32" x14ac:dyDescent="0.3">
      <c r="AE530" s="25"/>
      <c r="AF530" s="25"/>
    </row>
    <row r="531" spans="31:32" x14ac:dyDescent="0.3">
      <c r="AE531" s="25"/>
      <c r="AF531" s="25"/>
    </row>
    <row r="532" spans="31:32" x14ac:dyDescent="0.3">
      <c r="AE532" s="25"/>
      <c r="AF532" s="25"/>
    </row>
    <row r="533" spans="31:32" x14ac:dyDescent="0.3">
      <c r="AE533" s="25"/>
      <c r="AF533" s="25"/>
    </row>
    <row r="534" spans="31:32" x14ac:dyDescent="0.3">
      <c r="AE534" s="25"/>
      <c r="AF534" s="25"/>
    </row>
    <row r="535" spans="31:32" x14ac:dyDescent="0.3">
      <c r="AE535" s="25"/>
      <c r="AF535" s="25"/>
    </row>
    <row r="536" spans="31:32" x14ac:dyDescent="0.3">
      <c r="AE536" s="25"/>
      <c r="AF536" s="25"/>
    </row>
    <row r="537" spans="31:32" x14ac:dyDescent="0.3">
      <c r="AE537" s="25"/>
      <c r="AF537" s="25"/>
    </row>
    <row r="538" spans="31:32" x14ac:dyDescent="0.3">
      <c r="AE538" s="25"/>
      <c r="AF538" s="25"/>
    </row>
    <row r="539" spans="31:32" x14ac:dyDescent="0.3">
      <c r="AE539" s="25"/>
      <c r="AF539" s="25"/>
    </row>
    <row r="540" spans="31:32" x14ac:dyDescent="0.3">
      <c r="AE540" s="25"/>
      <c r="AF540" s="25"/>
    </row>
    <row r="541" spans="31:32" x14ac:dyDescent="0.3">
      <c r="AE541" s="25"/>
      <c r="AF541" s="25"/>
    </row>
    <row r="542" spans="31:32" x14ac:dyDescent="0.3">
      <c r="AE542" s="25"/>
      <c r="AF542" s="25"/>
    </row>
    <row r="543" spans="31:32" x14ac:dyDescent="0.3">
      <c r="AE543" s="25"/>
      <c r="AF543" s="25"/>
    </row>
    <row r="544" spans="31:32" x14ac:dyDescent="0.3">
      <c r="AE544" s="25"/>
      <c r="AF544" s="25"/>
    </row>
    <row r="545" spans="31:32" x14ac:dyDescent="0.3">
      <c r="AE545" s="25"/>
      <c r="AF545" s="25"/>
    </row>
    <row r="546" spans="31:32" x14ac:dyDescent="0.3">
      <c r="AE546" s="25"/>
      <c r="AF546" s="25"/>
    </row>
    <row r="547" spans="31:32" x14ac:dyDescent="0.3">
      <c r="AE547" s="25"/>
      <c r="AF547" s="25"/>
    </row>
    <row r="548" spans="31:32" x14ac:dyDescent="0.3">
      <c r="AE548" s="25"/>
      <c r="AF548" s="25"/>
    </row>
    <row r="549" spans="31:32" x14ac:dyDescent="0.3">
      <c r="AE549" s="25"/>
      <c r="AF549" s="25"/>
    </row>
    <row r="550" spans="31:32" x14ac:dyDescent="0.3">
      <c r="AE550" s="25"/>
      <c r="AF550" s="25"/>
    </row>
    <row r="551" spans="31:32" x14ac:dyDescent="0.3">
      <c r="AE551" s="25"/>
      <c r="AF551" s="25"/>
    </row>
    <row r="552" spans="31:32" x14ac:dyDescent="0.3">
      <c r="AE552" s="25"/>
      <c r="AF552" s="25"/>
    </row>
    <row r="553" spans="31:32" x14ac:dyDescent="0.3">
      <c r="AE553" s="25"/>
      <c r="AF553" s="25"/>
    </row>
    <row r="554" spans="31:32" x14ac:dyDescent="0.3">
      <c r="AE554" s="25"/>
      <c r="AF554" s="25"/>
    </row>
    <row r="555" spans="31:32" x14ac:dyDescent="0.3">
      <c r="AE555" s="25"/>
      <c r="AF555" s="25"/>
    </row>
    <row r="556" spans="31:32" x14ac:dyDescent="0.3">
      <c r="AE556" s="25"/>
      <c r="AF556" s="25"/>
    </row>
    <row r="557" spans="31:32" x14ac:dyDescent="0.3">
      <c r="AE557" s="25"/>
      <c r="AF557" s="25"/>
    </row>
    <row r="558" spans="31:32" x14ac:dyDescent="0.3">
      <c r="AE558" s="25"/>
      <c r="AF558" s="25"/>
    </row>
    <row r="559" spans="31:32" x14ac:dyDescent="0.3">
      <c r="AE559" s="25"/>
      <c r="AF559" s="25"/>
    </row>
    <row r="560" spans="31:32" x14ac:dyDescent="0.3">
      <c r="AE560" s="25"/>
      <c r="AF560" s="25"/>
    </row>
    <row r="561" spans="31:32" x14ac:dyDescent="0.3">
      <c r="AE561" s="25"/>
      <c r="AF561" s="25"/>
    </row>
    <row r="562" spans="31:32" x14ac:dyDescent="0.3">
      <c r="AE562" s="25"/>
      <c r="AF562" s="25"/>
    </row>
    <row r="563" spans="31:32" x14ac:dyDescent="0.3">
      <c r="AE563" s="25"/>
      <c r="AF563" s="25"/>
    </row>
    <row r="564" spans="31:32" x14ac:dyDescent="0.3">
      <c r="AE564" s="25"/>
      <c r="AF564" s="25"/>
    </row>
    <row r="565" spans="31:32" x14ac:dyDescent="0.3">
      <c r="AE565" s="25"/>
      <c r="AF565" s="25"/>
    </row>
    <row r="566" spans="31:32" x14ac:dyDescent="0.3">
      <c r="AE566" s="25"/>
      <c r="AF566" s="25"/>
    </row>
    <row r="567" spans="31:32" x14ac:dyDescent="0.3">
      <c r="AE567" s="25"/>
      <c r="AF567" s="25"/>
    </row>
    <row r="568" spans="31:32" x14ac:dyDescent="0.3">
      <c r="AE568" s="25"/>
      <c r="AF568" s="25"/>
    </row>
    <row r="569" spans="31:32" x14ac:dyDescent="0.3">
      <c r="AE569" s="25"/>
      <c r="AF569" s="25"/>
    </row>
    <row r="570" spans="31:32" x14ac:dyDescent="0.3">
      <c r="AE570" s="25"/>
      <c r="AF570" s="25"/>
    </row>
    <row r="571" spans="31:32" x14ac:dyDescent="0.3">
      <c r="AE571" s="25"/>
      <c r="AF571" s="25"/>
    </row>
    <row r="572" spans="31:32" x14ac:dyDescent="0.3">
      <c r="AE572" s="25"/>
      <c r="AF572" s="25"/>
    </row>
    <row r="573" spans="31:32" x14ac:dyDescent="0.3">
      <c r="AE573" s="25"/>
      <c r="AF573" s="25"/>
    </row>
    <row r="574" spans="31:32" x14ac:dyDescent="0.3">
      <c r="AE574" s="25"/>
      <c r="AF574" s="25"/>
    </row>
    <row r="575" spans="31:32" x14ac:dyDescent="0.3">
      <c r="AE575" s="25"/>
      <c r="AF575" s="25"/>
    </row>
    <row r="576" spans="31:32" x14ac:dyDescent="0.3">
      <c r="AE576" s="25"/>
      <c r="AF576" s="25"/>
    </row>
    <row r="577" spans="31:32" x14ac:dyDescent="0.3">
      <c r="AE577" s="25"/>
      <c r="AF577" s="25"/>
    </row>
    <row r="578" spans="31:32" x14ac:dyDescent="0.3">
      <c r="AE578" s="25"/>
      <c r="AF578" s="25"/>
    </row>
    <row r="579" spans="31:32" x14ac:dyDescent="0.3">
      <c r="AE579" s="25"/>
      <c r="AF579" s="25"/>
    </row>
    <row r="580" spans="31:32" x14ac:dyDescent="0.3">
      <c r="AE580" s="25"/>
      <c r="AF580" s="25"/>
    </row>
    <row r="581" spans="31:32" x14ac:dyDescent="0.3">
      <c r="AE581" s="25"/>
      <c r="AF581" s="25"/>
    </row>
    <row r="582" spans="31:32" x14ac:dyDescent="0.3">
      <c r="AE582" s="25"/>
      <c r="AF582" s="25"/>
    </row>
    <row r="583" spans="31:32" x14ac:dyDescent="0.3">
      <c r="AE583" s="25"/>
      <c r="AF583" s="25"/>
    </row>
    <row r="584" spans="31:32" x14ac:dyDescent="0.3">
      <c r="AE584" s="25"/>
      <c r="AF584" s="25"/>
    </row>
    <row r="585" spans="31:32" x14ac:dyDescent="0.3">
      <c r="AE585" s="25"/>
      <c r="AF585" s="25"/>
    </row>
    <row r="586" spans="31:32" x14ac:dyDescent="0.3">
      <c r="AE586" s="25"/>
      <c r="AF586" s="25"/>
    </row>
    <row r="587" spans="31:32" x14ac:dyDescent="0.3">
      <c r="AE587" s="25"/>
      <c r="AF587" s="25"/>
    </row>
    <row r="588" spans="31:32" x14ac:dyDescent="0.3">
      <c r="AE588" s="25"/>
      <c r="AF588" s="25"/>
    </row>
    <row r="589" spans="31:32" x14ac:dyDescent="0.3">
      <c r="AE589" s="25"/>
      <c r="AF589" s="25"/>
    </row>
    <row r="590" spans="31:32" x14ac:dyDescent="0.3">
      <c r="AE590" s="25"/>
      <c r="AF590" s="25"/>
    </row>
    <row r="591" spans="31:32" x14ac:dyDescent="0.3">
      <c r="AE591" s="25"/>
      <c r="AF591" s="25"/>
    </row>
    <row r="592" spans="31:32" x14ac:dyDescent="0.3">
      <c r="AE592" s="25"/>
      <c r="AF592" s="25"/>
    </row>
    <row r="593" spans="31:32" x14ac:dyDescent="0.3">
      <c r="AE593" s="25"/>
      <c r="AF593" s="25"/>
    </row>
    <row r="594" spans="31:32" x14ac:dyDescent="0.3">
      <c r="AE594" s="25"/>
      <c r="AF594" s="25"/>
    </row>
    <row r="595" spans="31:32" x14ac:dyDescent="0.3">
      <c r="AE595" s="25"/>
      <c r="AF595" s="25"/>
    </row>
    <row r="596" spans="31:32" x14ac:dyDescent="0.3">
      <c r="AE596" s="25"/>
      <c r="AF596" s="25"/>
    </row>
    <row r="597" spans="31:32" x14ac:dyDescent="0.3">
      <c r="AE597" s="25"/>
      <c r="AF597" s="25"/>
    </row>
    <row r="598" spans="31:32" x14ac:dyDescent="0.3">
      <c r="AE598" s="25"/>
      <c r="AF598" s="25"/>
    </row>
    <row r="599" spans="31:32" x14ac:dyDescent="0.3">
      <c r="AE599" s="25"/>
      <c r="AF599" s="25"/>
    </row>
    <row r="600" spans="31:32" x14ac:dyDescent="0.3">
      <c r="AE600" s="25"/>
      <c r="AF600" s="25"/>
    </row>
    <row r="601" spans="31:32" x14ac:dyDescent="0.3">
      <c r="AE601" s="25"/>
      <c r="AF601" s="25"/>
    </row>
    <row r="602" spans="31:32" x14ac:dyDescent="0.3">
      <c r="AE602" s="25"/>
      <c r="AF602" s="25"/>
    </row>
    <row r="603" spans="31:32" x14ac:dyDescent="0.3">
      <c r="AE603" s="25"/>
      <c r="AF603" s="25"/>
    </row>
    <row r="604" spans="31:32" x14ac:dyDescent="0.3">
      <c r="AE604" s="25"/>
      <c r="AF604" s="25"/>
    </row>
    <row r="605" spans="31:32" x14ac:dyDescent="0.3">
      <c r="AE605" s="25"/>
      <c r="AF605" s="25"/>
    </row>
    <row r="606" spans="31:32" x14ac:dyDescent="0.3">
      <c r="AE606" s="25"/>
      <c r="AF606" s="25"/>
    </row>
    <row r="607" spans="31:32" x14ac:dyDescent="0.3">
      <c r="AE607" s="25"/>
      <c r="AF607" s="25"/>
    </row>
    <row r="608" spans="31:32" x14ac:dyDescent="0.3">
      <c r="AE608" s="25"/>
      <c r="AF608" s="25"/>
    </row>
    <row r="609" spans="31:32" x14ac:dyDescent="0.3">
      <c r="AE609" s="25"/>
      <c r="AF609" s="25"/>
    </row>
    <row r="610" spans="31:32" x14ac:dyDescent="0.3">
      <c r="AE610" s="25"/>
      <c r="AF610" s="25"/>
    </row>
    <row r="611" spans="31:32" x14ac:dyDescent="0.3">
      <c r="AE611" s="25"/>
      <c r="AF611" s="25"/>
    </row>
    <row r="612" spans="31:32" x14ac:dyDescent="0.3">
      <c r="AE612" s="25"/>
      <c r="AF612" s="25"/>
    </row>
    <row r="613" spans="31:32" x14ac:dyDescent="0.3">
      <c r="AE613" s="25"/>
      <c r="AF613" s="25"/>
    </row>
    <row r="614" spans="31:32" x14ac:dyDescent="0.3">
      <c r="AE614" s="25"/>
      <c r="AF614" s="25"/>
    </row>
    <row r="615" spans="31:32" x14ac:dyDescent="0.3">
      <c r="AE615" s="25"/>
      <c r="AF615" s="25"/>
    </row>
    <row r="616" spans="31:32" x14ac:dyDescent="0.3">
      <c r="AE616" s="25"/>
      <c r="AF616" s="25"/>
    </row>
    <row r="617" spans="31:32" x14ac:dyDescent="0.3">
      <c r="AE617" s="25"/>
      <c r="AF617" s="25"/>
    </row>
    <row r="618" spans="31:32" x14ac:dyDescent="0.3">
      <c r="AE618" s="25"/>
      <c r="AF618" s="25"/>
    </row>
    <row r="619" spans="31:32" x14ac:dyDescent="0.3">
      <c r="AE619" s="25"/>
      <c r="AF619" s="25"/>
    </row>
    <row r="620" spans="31:32" x14ac:dyDescent="0.3">
      <c r="AE620" s="25"/>
      <c r="AF620" s="25"/>
    </row>
    <row r="621" spans="31:32" x14ac:dyDescent="0.3">
      <c r="AE621" s="25"/>
      <c r="AF621" s="25"/>
    </row>
    <row r="622" spans="31:32" x14ac:dyDescent="0.3">
      <c r="AE622" s="25"/>
      <c r="AF622" s="25"/>
    </row>
    <row r="623" spans="31:32" x14ac:dyDescent="0.3">
      <c r="AE623" s="25"/>
      <c r="AF623" s="25"/>
    </row>
    <row r="624" spans="31:32" x14ac:dyDescent="0.3">
      <c r="AE624" s="25"/>
      <c r="AF624" s="25"/>
    </row>
    <row r="625" spans="31:32" x14ac:dyDescent="0.3">
      <c r="AE625" s="25"/>
      <c r="AF625" s="25"/>
    </row>
    <row r="626" spans="31:32" x14ac:dyDescent="0.3">
      <c r="AE626" s="25"/>
      <c r="AF626" s="25"/>
    </row>
    <row r="627" spans="31:32" x14ac:dyDescent="0.3">
      <c r="AE627" s="25"/>
      <c r="AF627" s="25"/>
    </row>
    <row r="628" spans="31:32" x14ac:dyDescent="0.3">
      <c r="AE628" s="25"/>
      <c r="AF628" s="25"/>
    </row>
    <row r="629" spans="31:32" x14ac:dyDescent="0.3">
      <c r="AE629" s="25"/>
      <c r="AF629" s="25"/>
    </row>
    <row r="630" spans="31:32" x14ac:dyDescent="0.3">
      <c r="AE630" s="25"/>
      <c r="AF630" s="25"/>
    </row>
    <row r="631" spans="31:32" x14ac:dyDescent="0.3">
      <c r="AE631" s="25"/>
      <c r="AF631" s="25"/>
    </row>
    <row r="632" spans="31:32" x14ac:dyDescent="0.3">
      <c r="AE632" s="25"/>
      <c r="AF632" s="25"/>
    </row>
    <row r="633" spans="31:32" x14ac:dyDescent="0.3">
      <c r="AE633" s="25"/>
      <c r="AF633" s="25"/>
    </row>
    <row r="634" spans="31:32" x14ac:dyDescent="0.3">
      <c r="AE634" s="25"/>
      <c r="AF634" s="25"/>
    </row>
    <row r="635" spans="31:32" x14ac:dyDescent="0.3">
      <c r="AE635" s="25"/>
      <c r="AF635" s="25"/>
    </row>
    <row r="636" spans="31:32" x14ac:dyDescent="0.3">
      <c r="AE636" s="25"/>
      <c r="AF636" s="25"/>
    </row>
    <row r="637" spans="31:32" x14ac:dyDescent="0.3">
      <c r="AE637" s="25"/>
      <c r="AF637" s="25"/>
    </row>
    <row r="638" spans="31:32" x14ac:dyDescent="0.3">
      <c r="AE638" s="25"/>
      <c r="AF638" s="25"/>
    </row>
    <row r="639" spans="31:32" x14ac:dyDescent="0.3">
      <c r="AE639" s="25"/>
      <c r="AF639" s="25"/>
    </row>
    <row r="640" spans="31:32" x14ac:dyDescent="0.3">
      <c r="AE640" s="25"/>
      <c r="AF640" s="25"/>
    </row>
    <row r="641" spans="31:32" x14ac:dyDescent="0.3">
      <c r="AE641" s="25"/>
      <c r="AF641" s="25"/>
    </row>
    <row r="642" spans="31:32" x14ac:dyDescent="0.3">
      <c r="AE642" s="25"/>
      <c r="AF642" s="25"/>
    </row>
    <row r="643" spans="31:32" x14ac:dyDescent="0.3">
      <c r="AE643" s="25"/>
      <c r="AF643" s="25"/>
    </row>
    <row r="644" spans="31:32" x14ac:dyDescent="0.3">
      <c r="AE644" s="25"/>
      <c r="AF644" s="25"/>
    </row>
    <row r="645" spans="31:32" x14ac:dyDescent="0.3">
      <c r="AE645" s="25"/>
      <c r="AF645" s="25"/>
    </row>
    <row r="646" spans="31:32" x14ac:dyDescent="0.3">
      <c r="AE646" s="25"/>
      <c r="AF646" s="25"/>
    </row>
    <row r="647" spans="31:32" x14ac:dyDescent="0.3">
      <c r="AE647" s="25"/>
      <c r="AF647" s="25"/>
    </row>
    <row r="648" spans="31:32" x14ac:dyDescent="0.3">
      <c r="AE648" s="25"/>
      <c r="AF648" s="25"/>
    </row>
    <row r="649" spans="31:32" x14ac:dyDescent="0.3">
      <c r="AE649" s="25"/>
      <c r="AF649" s="25"/>
    </row>
    <row r="650" spans="31:32" x14ac:dyDescent="0.3">
      <c r="AE650" s="25"/>
      <c r="AF650" s="25"/>
    </row>
    <row r="651" spans="31:32" x14ac:dyDescent="0.3">
      <c r="AE651" s="25"/>
      <c r="AF651" s="25"/>
    </row>
    <row r="652" spans="31:32" x14ac:dyDescent="0.3">
      <c r="AE652" s="25"/>
      <c r="AF652" s="25"/>
    </row>
    <row r="653" spans="31:32" x14ac:dyDescent="0.3">
      <c r="AE653" s="25"/>
      <c r="AF653" s="25"/>
    </row>
    <row r="654" spans="31:32" x14ac:dyDescent="0.3">
      <c r="AE654" s="25"/>
      <c r="AF654" s="25"/>
    </row>
    <row r="655" spans="31:32" x14ac:dyDescent="0.3">
      <c r="AE655" s="25"/>
      <c r="AF655" s="25"/>
    </row>
    <row r="656" spans="31:32" x14ac:dyDescent="0.3">
      <c r="AE656" s="25"/>
      <c r="AF656" s="25"/>
    </row>
    <row r="657" spans="31:32" x14ac:dyDescent="0.3">
      <c r="AE657" s="25"/>
      <c r="AF657" s="25"/>
    </row>
    <row r="658" spans="31:32" x14ac:dyDescent="0.3">
      <c r="AE658" s="25"/>
      <c r="AF658" s="25"/>
    </row>
    <row r="659" spans="31:32" x14ac:dyDescent="0.3">
      <c r="AE659" s="25"/>
      <c r="AF659" s="25"/>
    </row>
    <row r="660" spans="31:32" x14ac:dyDescent="0.3">
      <c r="AE660" s="25"/>
      <c r="AF660" s="25"/>
    </row>
    <row r="661" spans="31:32" x14ac:dyDescent="0.3">
      <c r="AE661" s="25"/>
      <c r="AF661" s="25"/>
    </row>
    <row r="662" spans="31:32" x14ac:dyDescent="0.3">
      <c r="AE662" s="25"/>
      <c r="AF662" s="25"/>
    </row>
    <row r="663" spans="31:32" x14ac:dyDescent="0.3">
      <c r="AE663" s="25"/>
      <c r="AF663" s="25"/>
    </row>
    <row r="664" spans="31:32" x14ac:dyDescent="0.3">
      <c r="AE664" s="25"/>
      <c r="AF664" s="25"/>
    </row>
    <row r="665" spans="31:32" x14ac:dyDescent="0.3">
      <c r="AE665" s="25"/>
      <c r="AF665" s="25"/>
    </row>
    <row r="666" spans="31:32" x14ac:dyDescent="0.3">
      <c r="AE666" s="25"/>
      <c r="AF666" s="25"/>
    </row>
    <row r="667" spans="31:32" x14ac:dyDescent="0.3">
      <c r="AE667" s="25"/>
      <c r="AF667" s="25"/>
    </row>
    <row r="668" spans="31:32" x14ac:dyDescent="0.3">
      <c r="AE668" s="25"/>
      <c r="AF668" s="25"/>
    </row>
    <row r="669" spans="31:32" x14ac:dyDescent="0.3">
      <c r="AE669" s="25"/>
      <c r="AF669" s="25"/>
    </row>
    <row r="670" spans="31:32" x14ac:dyDescent="0.3">
      <c r="AE670" s="25"/>
      <c r="AF670" s="25"/>
    </row>
    <row r="671" spans="31:32" x14ac:dyDescent="0.3">
      <c r="AE671" s="25"/>
      <c r="AF671" s="25"/>
    </row>
    <row r="672" spans="31:32" x14ac:dyDescent="0.3">
      <c r="AE672" s="25"/>
      <c r="AF672" s="25"/>
    </row>
    <row r="673" spans="31:32" x14ac:dyDescent="0.3">
      <c r="AE673" s="25"/>
      <c r="AF673" s="25"/>
    </row>
    <row r="674" spans="31:32" x14ac:dyDescent="0.3">
      <c r="AE674" s="25"/>
      <c r="AF674" s="25"/>
    </row>
    <row r="675" spans="31:32" x14ac:dyDescent="0.3">
      <c r="AE675" s="25"/>
      <c r="AF675" s="25"/>
    </row>
    <row r="676" spans="31:32" x14ac:dyDescent="0.3">
      <c r="AE676" s="25"/>
      <c r="AF676" s="25"/>
    </row>
    <row r="677" spans="31:32" x14ac:dyDescent="0.3">
      <c r="AE677" s="25"/>
      <c r="AF677" s="25"/>
    </row>
    <row r="678" spans="31:32" x14ac:dyDescent="0.3">
      <c r="AE678" s="25"/>
      <c r="AF678" s="25"/>
    </row>
    <row r="679" spans="31:32" x14ac:dyDescent="0.3">
      <c r="AE679" s="25"/>
      <c r="AF679" s="25"/>
    </row>
    <row r="680" spans="31:32" x14ac:dyDescent="0.3">
      <c r="AE680" s="25"/>
      <c r="AF680" s="25"/>
    </row>
    <row r="681" spans="31:32" x14ac:dyDescent="0.3">
      <c r="AE681" s="25"/>
      <c r="AF681" s="25"/>
    </row>
    <row r="682" spans="31:32" x14ac:dyDescent="0.3">
      <c r="AE682" s="25"/>
      <c r="AF682" s="25"/>
    </row>
    <row r="683" spans="31:32" x14ac:dyDescent="0.3">
      <c r="AE683" s="25"/>
      <c r="AF683" s="25"/>
    </row>
    <row r="684" spans="31:32" x14ac:dyDescent="0.3">
      <c r="AE684" s="25"/>
      <c r="AF684" s="25"/>
    </row>
    <row r="685" spans="31:32" x14ac:dyDescent="0.3">
      <c r="AE685" s="25"/>
      <c r="AF685" s="25"/>
    </row>
    <row r="686" spans="31:32" x14ac:dyDescent="0.3">
      <c r="AE686" s="25"/>
      <c r="AF686" s="25"/>
    </row>
    <row r="687" spans="31:32" x14ac:dyDescent="0.3">
      <c r="AE687" s="25"/>
      <c r="AF687" s="25"/>
    </row>
    <row r="688" spans="31:32" x14ac:dyDescent="0.3">
      <c r="AE688" s="25"/>
      <c r="AF688" s="25"/>
    </row>
    <row r="689" spans="31:32" x14ac:dyDescent="0.3">
      <c r="AE689" s="25"/>
      <c r="AF689" s="25"/>
    </row>
    <row r="690" spans="31:32" x14ac:dyDescent="0.3">
      <c r="AE690" s="25"/>
      <c r="AF690" s="25"/>
    </row>
    <row r="691" spans="31:32" x14ac:dyDescent="0.3">
      <c r="AE691" s="25"/>
      <c r="AF691" s="25"/>
    </row>
    <row r="692" spans="31:32" x14ac:dyDescent="0.3">
      <c r="AE692" s="25"/>
      <c r="AF692" s="25"/>
    </row>
    <row r="693" spans="31:32" x14ac:dyDescent="0.3">
      <c r="AE693" s="25"/>
      <c r="AF693" s="25"/>
    </row>
    <row r="694" spans="31:32" x14ac:dyDescent="0.3">
      <c r="AE694" s="25"/>
      <c r="AF694" s="25"/>
    </row>
    <row r="695" spans="31:32" x14ac:dyDescent="0.3">
      <c r="AE695" s="25"/>
      <c r="AF695" s="25"/>
    </row>
    <row r="696" spans="31:32" x14ac:dyDescent="0.3">
      <c r="AE696" s="25"/>
      <c r="AF696" s="25"/>
    </row>
    <row r="697" spans="31:32" x14ac:dyDescent="0.3">
      <c r="AE697" s="25"/>
      <c r="AF697" s="25"/>
    </row>
    <row r="698" spans="31:32" x14ac:dyDescent="0.3">
      <c r="AE698" s="25"/>
      <c r="AF698" s="25"/>
    </row>
    <row r="699" spans="31:32" x14ac:dyDescent="0.3">
      <c r="AE699" s="25"/>
      <c r="AF699" s="25"/>
    </row>
    <row r="700" spans="31:32" x14ac:dyDescent="0.3">
      <c r="AE700" s="25"/>
      <c r="AF700" s="25"/>
    </row>
    <row r="701" spans="31:32" x14ac:dyDescent="0.3">
      <c r="AE701" s="25"/>
      <c r="AF701" s="25"/>
    </row>
    <row r="702" spans="31:32" x14ac:dyDescent="0.3">
      <c r="AE702" s="25"/>
      <c r="AF702" s="25"/>
    </row>
    <row r="703" spans="31:32" x14ac:dyDescent="0.3">
      <c r="AE703" s="25"/>
      <c r="AF703" s="25"/>
    </row>
    <row r="704" spans="31:32" x14ac:dyDescent="0.3">
      <c r="AE704" s="25"/>
      <c r="AF704" s="25"/>
    </row>
    <row r="705" spans="31:32" x14ac:dyDescent="0.3">
      <c r="AE705" s="25"/>
      <c r="AF705" s="25"/>
    </row>
    <row r="706" spans="31:32" x14ac:dyDescent="0.3">
      <c r="AE706" s="25"/>
      <c r="AF706" s="25"/>
    </row>
    <row r="707" spans="31:32" x14ac:dyDescent="0.3">
      <c r="AE707" s="25"/>
      <c r="AF707" s="25"/>
    </row>
    <row r="708" spans="31:32" x14ac:dyDescent="0.3">
      <c r="AE708" s="25"/>
      <c r="AF708" s="25"/>
    </row>
    <row r="709" spans="31:32" x14ac:dyDescent="0.3">
      <c r="AE709" s="25"/>
      <c r="AF709" s="25"/>
    </row>
    <row r="710" spans="31:32" x14ac:dyDescent="0.3">
      <c r="AE710" s="25"/>
      <c r="AF710" s="25"/>
    </row>
    <row r="711" spans="31:32" x14ac:dyDescent="0.3">
      <c r="AE711" s="25"/>
      <c r="AF711" s="25"/>
    </row>
    <row r="712" spans="31:32" x14ac:dyDescent="0.3">
      <c r="AE712" s="25"/>
      <c r="AF712" s="25"/>
    </row>
    <row r="713" spans="31:32" x14ac:dyDescent="0.3">
      <c r="AE713" s="25"/>
      <c r="AF713" s="25"/>
    </row>
    <row r="714" spans="31:32" x14ac:dyDescent="0.3">
      <c r="AE714" s="25"/>
      <c r="AF714" s="25"/>
    </row>
    <row r="715" spans="31:32" x14ac:dyDescent="0.3">
      <c r="AE715" s="25"/>
      <c r="AF715" s="25"/>
    </row>
    <row r="716" spans="31:32" x14ac:dyDescent="0.3">
      <c r="AE716" s="25"/>
      <c r="AF716" s="25"/>
    </row>
    <row r="717" spans="31:32" x14ac:dyDescent="0.3">
      <c r="AE717" s="25"/>
      <c r="AF717" s="25"/>
    </row>
    <row r="718" spans="31:32" x14ac:dyDescent="0.3">
      <c r="AE718" s="25"/>
      <c r="AF718" s="25"/>
    </row>
    <row r="719" spans="31:32" x14ac:dyDescent="0.3">
      <c r="AE719" s="25"/>
      <c r="AF719" s="25"/>
    </row>
    <row r="720" spans="31:32" x14ac:dyDescent="0.3">
      <c r="AE720" s="25"/>
      <c r="AF720" s="25"/>
    </row>
    <row r="721" spans="31:32" x14ac:dyDescent="0.3">
      <c r="AE721" s="25"/>
      <c r="AF721" s="25"/>
    </row>
    <row r="722" spans="31:32" x14ac:dyDescent="0.3">
      <c r="AE722" s="25"/>
      <c r="AF722" s="25"/>
    </row>
    <row r="723" spans="31:32" x14ac:dyDescent="0.3">
      <c r="AE723" s="25"/>
      <c r="AF723" s="25"/>
    </row>
    <row r="724" spans="31:32" x14ac:dyDescent="0.3">
      <c r="AE724" s="25"/>
      <c r="AF724" s="25"/>
    </row>
    <row r="725" spans="31:32" x14ac:dyDescent="0.3">
      <c r="AE725" s="25"/>
      <c r="AF725" s="25"/>
    </row>
    <row r="726" spans="31:32" x14ac:dyDescent="0.3">
      <c r="AE726" s="25"/>
      <c r="AF726" s="25"/>
    </row>
    <row r="727" spans="31:32" x14ac:dyDescent="0.3">
      <c r="AE727" s="25"/>
      <c r="AF727" s="25"/>
    </row>
    <row r="728" spans="31:32" x14ac:dyDescent="0.3">
      <c r="AE728" s="25"/>
      <c r="AF728" s="25"/>
    </row>
    <row r="729" spans="31:32" x14ac:dyDescent="0.3">
      <c r="AE729" s="25"/>
      <c r="AF729" s="25"/>
    </row>
    <row r="730" spans="31:32" x14ac:dyDescent="0.3">
      <c r="AE730" s="25"/>
      <c r="AF730" s="25"/>
    </row>
    <row r="731" spans="31:32" x14ac:dyDescent="0.3">
      <c r="AE731" s="25"/>
      <c r="AF731" s="25"/>
    </row>
    <row r="732" spans="31:32" x14ac:dyDescent="0.3">
      <c r="AE732" s="25"/>
      <c r="AF732" s="25"/>
    </row>
    <row r="733" spans="31:32" x14ac:dyDescent="0.3">
      <c r="AE733" s="25"/>
      <c r="AF733" s="25"/>
    </row>
    <row r="734" spans="31:32" x14ac:dyDescent="0.3">
      <c r="AE734" s="25"/>
      <c r="AF734" s="25"/>
    </row>
    <row r="735" spans="31:32" x14ac:dyDescent="0.3">
      <c r="AE735" s="25"/>
      <c r="AF735" s="25"/>
    </row>
    <row r="736" spans="31:32" x14ac:dyDescent="0.3">
      <c r="AE736" s="25"/>
      <c r="AF736" s="25"/>
    </row>
    <row r="737" spans="31:32" x14ac:dyDescent="0.3">
      <c r="AE737" s="25"/>
      <c r="AF737" s="25"/>
    </row>
    <row r="738" spans="31:32" x14ac:dyDescent="0.3">
      <c r="AE738" s="25"/>
      <c r="AF738" s="25"/>
    </row>
    <row r="739" spans="31:32" x14ac:dyDescent="0.3">
      <c r="AE739" s="25"/>
      <c r="AF739" s="25"/>
    </row>
    <row r="740" spans="31:32" x14ac:dyDescent="0.3">
      <c r="AE740" s="25"/>
      <c r="AF740" s="25"/>
    </row>
    <row r="741" spans="31:32" x14ac:dyDescent="0.3">
      <c r="AE741" s="25"/>
      <c r="AF741" s="25"/>
    </row>
    <row r="742" spans="31:32" x14ac:dyDescent="0.3">
      <c r="AE742" s="25"/>
      <c r="AF742" s="25"/>
    </row>
    <row r="743" spans="31:32" x14ac:dyDescent="0.3">
      <c r="AE743" s="25"/>
      <c r="AF743" s="25"/>
    </row>
    <row r="744" spans="31:32" x14ac:dyDescent="0.3">
      <c r="AE744" s="25"/>
      <c r="AF744" s="25"/>
    </row>
    <row r="745" spans="31:32" x14ac:dyDescent="0.3">
      <c r="AE745" s="25"/>
      <c r="AF745" s="25"/>
    </row>
    <row r="746" spans="31:32" x14ac:dyDescent="0.3">
      <c r="AE746" s="25"/>
      <c r="AF746" s="25"/>
    </row>
    <row r="747" spans="31:32" x14ac:dyDescent="0.3">
      <c r="AE747" s="25"/>
      <c r="AF747" s="25"/>
    </row>
    <row r="748" spans="31:32" x14ac:dyDescent="0.3">
      <c r="AE748" s="25"/>
      <c r="AF748" s="25"/>
    </row>
    <row r="749" spans="31:32" x14ac:dyDescent="0.3">
      <c r="AE749" s="25"/>
      <c r="AF749" s="25"/>
    </row>
    <row r="750" spans="31:32" x14ac:dyDescent="0.3">
      <c r="AE750" s="25"/>
      <c r="AF750" s="25"/>
    </row>
    <row r="751" spans="31:32" x14ac:dyDescent="0.3">
      <c r="AE751" s="25"/>
      <c r="AF751" s="25"/>
    </row>
    <row r="752" spans="31:32" x14ac:dyDescent="0.3">
      <c r="AE752" s="25"/>
      <c r="AF752" s="25"/>
    </row>
    <row r="753" spans="31:32" x14ac:dyDescent="0.3">
      <c r="AE753" s="25"/>
      <c r="AF753" s="25"/>
    </row>
    <row r="754" spans="31:32" x14ac:dyDescent="0.3">
      <c r="AE754" s="25"/>
      <c r="AF754" s="25"/>
    </row>
    <row r="755" spans="31:32" x14ac:dyDescent="0.3">
      <c r="AE755" s="25"/>
      <c r="AF755" s="25"/>
    </row>
    <row r="756" spans="31:32" x14ac:dyDescent="0.3">
      <c r="AE756" s="25"/>
      <c r="AF756" s="25"/>
    </row>
    <row r="757" spans="31:32" x14ac:dyDescent="0.3">
      <c r="AE757" s="25"/>
      <c r="AF757" s="25"/>
    </row>
    <row r="758" spans="31:32" x14ac:dyDescent="0.3">
      <c r="AE758" s="25"/>
      <c r="AF758" s="25"/>
    </row>
    <row r="759" spans="31:32" x14ac:dyDescent="0.3">
      <c r="AE759" s="25"/>
      <c r="AF759" s="25"/>
    </row>
    <row r="760" spans="31:32" x14ac:dyDescent="0.3">
      <c r="AE760" s="25"/>
      <c r="AF760" s="25"/>
    </row>
    <row r="761" spans="31:32" x14ac:dyDescent="0.3">
      <c r="AE761" s="25"/>
      <c r="AF761" s="25"/>
    </row>
    <row r="762" spans="31:32" x14ac:dyDescent="0.3">
      <c r="AE762" s="25"/>
      <c r="AF762" s="25"/>
    </row>
    <row r="763" spans="31:32" x14ac:dyDescent="0.3">
      <c r="AE763" s="25"/>
      <c r="AF763" s="25"/>
    </row>
    <row r="764" spans="31:32" x14ac:dyDescent="0.3">
      <c r="AE764" s="25"/>
      <c r="AF764" s="25"/>
    </row>
    <row r="765" spans="31:32" x14ac:dyDescent="0.3">
      <c r="AE765" s="25"/>
      <c r="AF765" s="25"/>
    </row>
    <row r="766" spans="31:32" x14ac:dyDescent="0.3">
      <c r="AE766" s="25"/>
      <c r="AF766" s="25"/>
    </row>
    <row r="767" spans="31:32" x14ac:dyDescent="0.3">
      <c r="AE767" s="25"/>
      <c r="AF767" s="25"/>
    </row>
    <row r="768" spans="31:32" x14ac:dyDescent="0.3">
      <c r="AE768" s="25"/>
      <c r="AF768" s="25"/>
    </row>
    <row r="769" spans="31:32" x14ac:dyDescent="0.3">
      <c r="AE769" s="25"/>
      <c r="AF769" s="25"/>
    </row>
    <row r="770" spans="31:32" x14ac:dyDescent="0.3">
      <c r="AE770" s="25"/>
      <c r="AF770" s="25"/>
    </row>
    <row r="771" spans="31:32" x14ac:dyDescent="0.3">
      <c r="AE771" s="25"/>
      <c r="AF771" s="25"/>
    </row>
    <row r="772" spans="31:32" x14ac:dyDescent="0.3">
      <c r="AE772" s="25"/>
      <c r="AF772" s="25"/>
    </row>
    <row r="773" spans="31:32" x14ac:dyDescent="0.3">
      <c r="AE773" s="25"/>
      <c r="AF773" s="25"/>
    </row>
    <row r="774" spans="31:32" x14ac:dyDescent="0.3">
      <c r="AE774" s="25"/>
      <c r="AF774" s="25"/>
    </row>
    <row r="775" spans="31:32" x14ac:dyDescent="0.3">
      <c r="AE775" s="25"/>
      <c r="AF775" s="25"/>
    </row>
    <row r="776" spans="31:32" x14ac:dyDescent="0.3">
      <c r="AE776" s="25"/>
      <c r="AF776" s="25"/>
    </row>
    <row r="777" spans="31:32" x14ac:dyDescent="0.3">
      <c r="AE777" s="25"/>
      <c r="AF777" s="25"/>
    </row>
    <row r="778" spans="31:32" x14ac:dyDescent="0.3">
      <c r="AE778" s="25"/>
      <c r="AF778" s="25"/>
    </row>
    <row r="779" spans="31:32" x14ac:dyDescent="0.3">
      <c r="AE779" s="25"/>
      <c r="AF779" s="25"/>
    </row>
    <row r="780" spans="31:32" x14ac:dyDescent="0.3">
      <c r="AE780" s="25"/>
      <c r="AF780" s="25"/>
    </row>
    <row r="781" spans="31:32" x14ac:dyDescent="0.3">
      <c r="AE781" s="25"/>
      <c r="AF781" s="25"/>
    </row>
    <row r="782" spans="31:32" x14ac:dyDescent="0.3">
      <c r="AE782" s="25"/>
      <c r="AF782" s="25"/>
    </row>
    <row r="783" spans="31:32" x14ac:dyDescent="0.3">
      <c r="AE783" s="25"/>
      <c r="AF783" s="25"/>
    </row>
    <row r="784" spans="31:32" x14ac:dyDescent="0.3">
      <c r="AE784" s="25"/>
      <c r="AF784" s="25"/>
    </row>
    <row r="785" spans="31:32" x14ac:dyDescent="0.3">
      <c r="AE785" s="25"/>
      <c r="AF785" s="25"/>
    </row>
    <row r="786" spans="31:32" x14ac:dyDescent="0.3">
      <c r="AE786" s="25"/>
      <c r="AF786" s="25"/>
    </row>
    <row r="787" spans="31:32" x14ac:dyDescent="0.3">
      <c r="AE787" s="25"/>
      <c r="AF787" s="25"/>
    </row>
    <row r="788" spans="31:32" x14ac:dyDescent="0.3">
      <c r="AE788" s="25"/>
      <c r="AF788" s="25"/>
    </row>
    <row r="789" spans="31:32" x14ac:dyDescent="0.3">
      <c r="AE789" s="25"/>
      <c r="AF789" s="25"/>
    </row>
    <row r="790" spans="31:32" x14ac:dyDescent="0.3">
      <c r="AE790" s="25"/>
      <c r="AF790" s="25"/>
    </row>
    <row r="791" spans="31:32" x14ac:dyDescent="0.3">
      <c r="AE791" s="25"/>
      <c r="AF791" s="25"/>
    </row>
    <row r="792" spans="31:32" x14ac:dyDescent="0.3">
      <c r="AE792" s="25"/>
      <c r="AF792" s="25"/>
    </row>
    <row r="793" spans="31:32" x14ac:dyDescent="0.3">
      <c r="AE793" s="25"/>
      <c r="AF793" s="25"/>
    </row>
    <row r="794" spans="31:32" x14ac:dyDescent="0.3">
      <c r="AE794" s="25"/>
      <c r="AF794" s="25"/>
    </row>
    <row r="795" spans="31:32" x14ac:dyDescent="0.3">
      <c r="AE795" s="25"/>
      <c r="AF795" s="25"/>
    </row>
    <row r="796" spans="31:32" x14ac:dyDescent="0.3">
      <c r="AE796" s="25"/>
      <c r="AF796" s="25"/>
    </row>
    <row r="797" spans="31:32" x14ac:dyDescent="0.3">
      <c r="AE797" s="25"/>
      <c r="AF797" s="25"/>
    </row>
    <row r="798" spans="31:32" x14ac:dyDescent="0.3">
      <c r="AE798" s="25"/>
      <c r="AF798" s="25"/>
    </row>
    <row r="799" spans="31:32" x14ac:dyDescent="0.3">
      <c r="AE799" s="25"/>
      <c r="AF799" s="25"/>
    </row>
    <row r="800" spans="31:32" x14ac:dyDescent="0.3">
      <c r="AE800" s="25"/>
      <c r="AF800" s="25"/>
    </row>
    <row r="801" spans="31:32" x14ac:dyDescent="0.3">
      <c r="AE801" s="25"/>
      <c r="AF801" s="25"/>
    </row>
    <row r="802" spans="31:32" x14ac:dyDescent="0.3">
      <c r="AE802" s="25"/>
      <c r="AF802" s="25"/>
    </row>
    <row r="803" spans="31:32" x14ac:dyDescent="0.3">
      <c r="AE803" s="25"/>
      <c r="AF803" s="25"/>
    </row>
    <row r="804" spans="31:32" x14ac:dyDescent="0.3">
      <c r="AE804" s="25"/>
      <c r="AF804" s="25"/>
    </row>
    <row r="805" spans="31:32" x14ac:dyDescent="0.3">
      <c r="AE805" s="25"/>
      <c r="AF805" s="25"/>
    </row>
    <row r="806" spans="31:32" x14ac:dyDescent="0.3">
      <c r="AE806" s="25"/>
      <c r="AF806" s="25"/>
    </row>
    <row r="807" spans="31:32" x14ac:dyDescent="0.3">
      <c r="AE807" s="25"/>
      <c r="AF807" s="25"/>
    </row>
    <row r="808" spans="31:32" x14ac:dyDescent="0.3">
      <c r="AE808" s="25"/>
      <c r="AF808" s="25"/>
    </row>
    <row r="809" spans="31:32" x14ac:dyDescent="0.3">
      <c r="AE809" s="25"/>
      <c r="AF809" s="25"/>
    </row>
    <row r="810" spans="31:32" x14ac:dyDescent="0.3">
      <c r="AE810" s="25"/>
      <c r="AF810" s="25"/>
    </row>
    <row r="811" spans="31:32" x14ac:dyDescent="0.3">
      <c r="AE811" s="25"/>
      <c r="AF811" s="25"/>
    </row>
    <row r="812" spans="31:32" x14ac:dyDescent="0.3">
      <c r="AE812" s="25"/>
      <c r="AF812" s="25"/>
    </row>
    <row r="813" spans="31:32" x14ac:dyDescent="0.3">
      <c r="AE813" s="25"/>
      <c r="AF813" s="25"/>
    </row>
    <row r="814" spans="31:32" x14ac:dyDescent="0.3">
      <c r="AE814" s="25"/>
      <c r="AF814" s="25"/>
    </row>
    <row r="815" spans="31:32" x14ac:dyDescent="0.3">
      <c r="AE815" s="25"/>
      <c r="AF815" s="25"/>
    </row>
    <row r="816" spans="31:32" x14ac:dyDescent="0.3">
      <c r="AE816" s="25"/>
      <c r="AF816" s="25"/>
    </row>
    <row r="817" spans="31:32" x14ac:dyDescent="0.3">
      <c r="AE817" s="25"/>
      <c r="AF817" s="25"/>
    </row>
    <row r="818" spans="31:32" x14ac:dyDescent="0.3">
      <c r="AE818" s="25"/>
      <c r="AF818" s="25"/>
    </row>
    <row r="819" spans="31:32" x14ac:dyDescent="0.3">
      <c r="AE819" s="25"/>
      <c r="AF819" s="25"/>
    </row>
    <row r="820" spans="31:32" x14ac:dyDescent="0.3">
      <c r="AE820" s="25"/>
      <c r="AF820" s="25"/>
    </row>
    <row r="821" spans="31:32" x14ac:dyDescent="0.3">
      <c r="AE821" s="25"/>
      <c r="AF821" s="25"/>
    </row>
    <row r="822" spans="31:32" x14ac:dyDescent="0.3">
      <c r="AE822" s="25"/>
      <c r="AF822" s="25"/>
    </row>
    <row r="823" spans="31:32" x14ac:dyDescent="0.3">
      <c r="AE823" s="25"/>
      <c r="AF823" s="25"/>
    </row>
    <row r="824" spans="31:32" x14ac:dyDescent="0.3">
      <c r="AE824" s="25"/>
      <c r="AF824" s="25"/>
    </row>
    <row r="825" spans="31:32" x14ac:dyDescent="0.3">
      <c r="AE825" s="25"/>
      <c r="AF825" s="25"/>
    </row>
    <row r="826" spans="31:32" x14ac:dyDescent="0.3">
      <c r="AE826" s="25"/>
      <c r="AF826" s="25"/>
    </row>
    <row r="827" spans="31:32" x14ac:dyDescent="0.3">
      <c r="AE827" s="25"/>
      <c r="AF827" s="25"/>
    </row>
    <row r="828" spans="31:32" x14ac:dyDescent="0.3">
      <c r="AE828" s="25"/>
      <c r="AF828" s="25"/>
    </row>
    <row r="829" spans="31:32" x14ac:dyDescent="0.3">
      <c r="AE829" s="25"/>
      <c r="AF829" s="25"/>
    </row>
    <row r="830" spans="31:32" x14ac:dyDescent="0.3">
      <c r="AE830" s="25"/>
      <c r="AF830" s="25"/>
    </row>
    <row r="831" spans="31:32" x14ac:dyDescent="0.3">
      <c r="AE831" s="25"/>
      <c r="AF831" s="25"/>
    </row>
    <row r="832" spans="31:32" x14ac:dyDescent="0.3">
      <c r="AE832" s="25"/>
      <c r="AF832" s="25"/>
    </row>
    <row r="833" spans="31:32" x14ac:dyDescent="0.3">
      <c r="AE833" s="25"/>
      <c r="AF833" s="25"/>
    </row>
    <row r="834" spans="31:32" x14ac:dyDescent="0.3">
      <c r="AE834" s="25"/>
      <c r="AF834" s="25"/>
    </row>
    <row r="835" spans="31:32" x14ac:dyDescent="0.3">
      <c r="AE835" s="25"/>
      <c r="AF835" s="25"/>
    </row>
    <row r="836" spans="31:32" x14ac:dyDescent="0.3">
      <c r="AE836" s="25"/>
      <c r="AF836" s="25"/>
    </row>
    <row r="837" spans="31:32" x14ac:dyDescent="0.3">
      <c r="AE837" s="25"/>
      <c r="AF837" s="25"/>
    </row>
    <row r="838" spans="31:32" x14ac:dyDescent="0.3">
      <c r="AE838" s="25"/>
      <c r="AF838" s="25"/>
    </row>
    <row r="839" spans="31:32" x14ac:dyDescent="0.3">
      <c r="AE839" s="25"/>
      <c r="AF839" s="25"/>
    </row>
    <row r="840" spans="31:32" x14ac:dyDescent="0.3">
      <c r="AE840" s="25"/>
      <c r="AF840" s="25"/>
    </row>
    <row r="841" spans="31:32" x14ac:dyDescent="0.3">
      <c r="AE841" s="25"/>
      <c r="AF841" s="25"/>
    </row>
    <row r="842" spans="31:32" x14ac:dyDescent="0.3">
      <c r="AE842" s="25"/>
      <c r="AF842" s="25"/>
    </row>
    <row r="843" spans="31:32" x14ac:dyDescent="0.3">
      <c r="AE843" s="25"/>
      <c r="AF843" s="25"/>
    </row>
    <row r="844" spans="31:32" x14ac:dyDescent="0.3">
      <c r="AE844" s="25"/>
      <c r="AF844" s="25"/>
    </row>
    <row r="845" spans="31:32" x14ac:dyDescent="0.3">
      <c r="AE845" s="25"/>
      <c r="AF845" s="25"/>
    </row>
    <row r="846" spans="31:32" x14ac:dyDescent="0.3">
      <c r="AE846" s="25"/>
      <c r="AF846" s="25"/>
    </row>
    <row r="847" spans="31:32" x14ac:dyDescent="0.3">
      <c r="AE847" s="25"/>
      <c r="AF847" s="25"/>
    </row>
    <row r="848" spans="31:32" x14ac:dyDescent="0.3">
      <c r="AE848" s="25"/>
      <c r="AF848" s="25"/>
    </row>
    <row r="849" spans="31:32" x14ac:dyDescent="0.3">
      <c r="AE849" s="25"/>
      <c r="AF849" s="25"/>
    </row>
    <row r="850" spans="31:32" x14ac:dyDescent="0.3">
      <c r="AE850" s="25"/>
      <c r="AF850" s="25"/>
    </row>
    <row r="851" spans="31:32" x14ac:dyDescent="0.3">
      <c r="AE851" s="25"/>
      <c r="AF851" s="25"/>
    </row>
    <row r="852" spans="31:32" x14ac:dyDescent="0.3">
      <c r="AE852" s="25"/>
      <c r="AF852" s="25"/>
    </row>
    <row r="853" spans="31:32" x14ac:dyDescent="0.3">
      <c r="AE853" s="25"/>
      <c r="AF853" s="25"/>
    </row>
    <row r="854" spans="31:32" x14ac:dyDescent="0.3">
      <c r="AE854" s="25"/>
      <c r="AF854" s="25"/>
    </row>
    <row r="855" spans="31:32" x14ac:dyDescent="0.3">
      <c r="AE855" s="25"/>
      <c r="AF855" s="25"/>
    </row>
    <row r="856" spans="31:32" x14ac:dyDescent="0.3">
      <c r="AE856" s="25"/>
      <c r="AF856" s="25"/>
    </row>
    <row r="857" spans="31:32" x14ac:dyDescent="0.3">
      <c r="AE857" s="25"/>
      <c r="AF857" s="25"/>
    </row>
    <row r="858" spans="31:32" x14ac:dyDescent="0.3">
      <c r="AE858" s="25"/>
      <c r="AF858" s="25"/>
    </row>
    <row r="859" spans="31:32" x14ac:dyDescent="0.3">
      <c r="AE859" s="25"/>
      <c r="AF859" s="25"/>
    </row>
    <row r="860" spans="31:32" x14ac:dyDescent="0.3">
      <c r="AE860" s="25"/>
      <c r="AF860" s="25"/>
    </row>
    <row r="861" spans="31:32" x14ac:dyDescent="0.3">
      <c r="AE861" s="25"/>
      <c r="AF861" s="25"/>
    </row>
    <row r="862" spans="31:32" x14ac:dyDescent="0.3">
      <c r="AE862" s="25"/>
      <c r="AF862" s="25"/>
    </row>
    <row r="863" spans="31:32" x14ac:dyDescent="0.3">
      <c r="AE863" s="25"/>
      <c r="AF863" s="25"/>
    </row>
    <row r="864" spans="31:32" x14ac:dyDescent="0.3">
      <c r="AE864" s="25"/>
      <c r="AF864" s="25"/>
    </row>
    <row r="865" spans="31:32" x14ac:dyDescent="0.3">
      <c r="AE865" s="25"/>
      <c r="AF865" s="25"/>
    </row>
    <row r="866" spans="31:32" x14ac:dyDescent="0.3">
      <c r="AE866" s="25"/>
      <c r="AF866" s="25"/>
    </row>
    <row r="867" spans="31:32" x14ac:dyDescent="0.3">
      <c r="AE867" s="25"/>
      <c r="AF867" s="25"/>
    </row>
    <row r="868" spans="31:32" x14ac:dyDescent="0.3">
      <c r="AE868" s="25"/>
      <c r="AF868" s="25"/>
    </row>
    <row r="869" spans="31:32" x14ac:dyDescent="0.3">
      <c r="AE869" s="25"/>
      <c r="AF869" s="25"/>
    </row>
    <row r="870" spans="31:32" x14ac:dyDescent="0.3">
      <c r="AE870" s="25"/>
      <c r="AF870" s="25"/>
    </row>
    <row r="871" spans="31:32" x14ac:dyDescent="0.3">
      <c r="AE871" s="25"/>
      <c r="AF871" s="25"/>
    </row>
    <row r="872" spans="31:32" x14ac:dyDescent="0.3">
      <c r="AE872" s="25"/>
      <c r="AF872" s="25"/>
    </row>
    <row r="873" spans="31:32" x14ac:dyDescent="0.3">
      <c r="AE873" s="25"/>
      <c r="AF873" s="25"/>
    </row>
    <row r="874" spans="31:32" x14ac:dyDescent="0.3">
      <c r="AE874" s="25"/>
      <c r="AF874" s="25"/>
    </row>
    <row r="875" spans="31:32" x14ac:dyDescent="0.3">
      <c r="AE875" s="25"/>
      <c r="AF875" s="25"/>
    </row>
    <row r="876" spans="31:32" x14ac:dyDescent="0.3">
      <c r="AE876" s="25"/>
      <c r="AF876" s="25"/>
    </row>
    <row r="877" spans="31:32" x14ac:dyDescent="0.3">
      <c r="AE877" s="25"/>
      <c r="AF877" s="25"/>
    </row>
    <row r="878" spans="31:32" x14ac:dyDescent="0.3">
      <c r="AE878" s="25"/>
      <c r="AF878" s="25"/>
    </row>
    <row r="879" spans="31:32" x14ac:dyDescent="0.3">
      <c r="AE879" s="25"/>
      <c r="AF879" s="25"/>
    </row>
    <row r="880" spans="31:32" x14ac:dyDescent="0.3">
      <c r="AE880" s="25"/>
      <c r="AF880" s="25"/>
    </row>
    <row r="881" spans="31:32" x14ac:dyDescent="0.3">
      <c r="AE881" s="25"/>
      <c r="AF881" s="25"/>
    </row>
    <row r="882" spans="31:32" x14ac:dyDescent="0.3">
      <c r="AE882" s="25"/>
      <c r="AF882" s="25"/>
    </row>
    <row r="883" spans="31:32" x14ac:dyDescent="0.3">
      <c r="AE883" s="25"/>
      <c r="AF883" s="25"/>
    </row>
    <row r="884" spans="31:32" x14ac:dyDescent="0.3">
      <c r="AE884" s="25"/>
      <c r="AF884" s="25"/>
    </row>
    <row r="885" spans="31:32" x14ac:dyDescent="0.3">
      <c r="AE885" s="25"/>
      <c r="AF885" s="25"/>
    </row>
    <row r="886" spans="31:32" x14ac:dyDescent="0.3">
      <c r="AE886" s="25"/>
      <c r="AF886" s="25"/>
    </row>
    <row r="887" spans="31:32" x14ac:dyDescent="0.3">
      <c r="AE887" s="25"/>
      <c r="AF887" s="25"/>
    </row>
    <row r="888" spans="31:32" x14ac:dyDescent="0.3">
      <c r="AE888" s="25"/>
      <c r="AF888" s="25"/>
    </row>
    <row r="889" spans="31:32" x14ac:dyDescent="0.3">
      <c r="AE889" s="25"/>
      <c r="AF889" s="25"/>
    </row>
    <row r="890" spans="31:32" x14ac:dyDescent="0.3">
      <c r="AE890" s="25"/>
      <c r="AF890" s="25"/>
    </row>
    <row r="891" spans="31:32" x14ac:dyDescent="0.3">
      <c r="AE891" s="25"/>
      <c r="AF891" s="25"/>
    </row>
    <row r="892" spans="31:32" x14ac:dyDescent="0.3">
      <c r="AE892" s="25"/>
      <c r="AF892" s="25"/>
    </row>
    <row r="893" spans="31:32" x14ac:dyDescent="0.3">
      <c r="AE893" s="25"/>
      <c r="AF893" s="25"/>
    </row>
    <row r="894" spans="31:32" x14ac:dyDescent="0.3">
      <c r="AE894" s="25"/>
      <c r="AF894" s="25"/>
    </row>
    <row r="895" spans="31:32" x14ac:dyDescent="0.3">
      <c r="AE895" s="25"/>
      <c r="AF895" s="25"/>
    </row>
    <row r="896" spans="31:32" x14ac:dyDescent="0.3">
      <c r="AE896" s="25"/>
      <c r="AF896" s="25"/>
    </row>
    <row r="897" spans="31:32" x14ac:dyDescent="0.3">
      <c r="AE897" s="25"/>
      <c r="AF897" s="25"/>
    </row>
    <row r="898" spans="31:32" x14ac:dyDescent="0.3">
      <c r="AE898" s="25"/>
      <c r="AF898" s="25"/>
    </row>
    <row r="899" spans="31:32" x14ac:dyDescent="0.3">
      <c r="AE899" s="25"/>
      <c r="AF899" s="25"/>
    </row>
    <row r="900" spans="31:32" x14ac:dyDescent="0.3">
      <c r="AE900" s="25"/>
      <c r="AF900" s="25"/>
    </row>
    <row r="901" spans="31:32" x14ac:dyDescent="0.3">
      <c r="AE901" s="25"/>
      <c r="AF901" s="25"/>
    </row>
    <row r="902" spans="31:32" x14ac:dyDescent="0.3">
      <c r="AE902" s="25"/>
      <c r="AF902" s="25"/>
    </row>
    <row r="903" spans="31:32" x14ac:dyDescent="0.3">
      <c r="AE903" s="25"/>
      <c r="AF903" s="25"/>
    </row>
    <row r="904" spans="31:32" x14ac:dyDescent="0.3">
      <c r="AE904" s="25"/>
      <c r="AF904" s="25"/>
    </row>
    <row r="905" spans="31:32" x14ac:dyDescent="0.3">
      <c r="AE905" s="25"/>
      <c r="AF905" s="25"/>
    </row>
    <row r="906" spans="31:32" x14ac:dyDescent="0.3">
      <c r="AE906" s="25"/>
      <c r="AF906" s="25"/>
    </row>
    <row r="907" spans="31:32" x14ac:dyDescent="0.3">
      <c r="AE907" s="25"/>
      <c r="AF907" s="25"/>
    </row>
    <row r="908" spans="31:32" x14ac:dyDescent="0.3">
      <c r="AE908" s="25"/>
      <c r="AF908" s="25"/>
    </row>
    <row r="909" spans="31:32" x14ac:dyDescent="0.3">
      <c r="AE909" s="25"/>
      <c r="AF909" s="25"/>
    </row>
    <row r="910" spans="31:32" x14ac:dyDescent="0.3">
      <c r="AE910" s="25"/>
      <c r="AF910" s="25"/>
    </row>
    <row r="911" spans="31:32" x14ac:dyDescent="0.3">
      <c r="AE911" s="25"/>
      <c r="AF911" s="25"/>
    </row>
    <row r="912" spans="31:32" x14ac:dyDescent="0.3">
      <c r="AE912" s="25"/>
      <c r="AF912" s="25"/>
    </row>
    <row r="913" spans="31:32" x14ac:dyDescent="0.3">
      <c r="AE913" s="25"/>
      <c r="AF913" s="25"/>
    </row>
    <row r="914" spans="31:32" x14ac:dyDescent="0.3">
      <c r="AE914" s="25"/>
      <c r="AF914" s="25"/>
    </row>
    <row r="915" spans="31:32" x14ac:dyDescent="0.3">
      <c r="AE915" s="25"/>
      <c r="AF915" s="25"/>
    </row>
    <row r="916" spans="31:32" x14ac:dyDescent="0.3">
      <c r="AE916" s="25"/>
      <c r="AF916" s="25"/>
    </row>
    <row r="917" spans="31:32" x14ac:dyDescent="0.3">
      <c r="AE917" s="25"/>
      <c r="AF917" s="25"/>
    </row>
    <row r="918" spans="31:32" x14ac:dyDescent="0.3">
      <c r="AE918" s="25"/>
      <c r="AF918" s="25"/>
    </row>
    <row r="919" spans="31:32" x14ac:dyDescent="0.3">
      <c r="AE919" s="25"/>
      <c r="AF919" s="25"/>
    </row>
    <row r="920" spans="31:32" x14ac:dyDescent="0.3">
      <c r="AE920" s="25"/>
      <c r="AF920" s="25"/>
    </row>
    <row r="921" spans="31:32" x14ac:dyDescent="0.3">
      <c r="AE921" s="25"/>
      <c r="AF921" s="25"/>
    </row>
    <row r="922" spans="31:32" x14ac:dyDescent="0.3">
      <c r="AE922" s="25"/>
      <c r="AF922" s="25"/>
    </row>
    <row r="923" spans="31:32" x14ac:dyDescent="0.3">
      <c r="AE923" s="25"/>
      <c r="AF923" s="25"/>
    </row>
    <row r="924" spans="31:32" x14ac:dyDescent="0.3">
      <c r="AE924" s="25"/>
      <c r="AF924" s="25"/>
    </row>
    <row r="925" spans="31:32" x14ac:dyDescent="0.3">
      <c r="AE925" s="25"/>
      <c r="AF925" s="25"/>
    </row>
    <row r="926" spans="31:32" x14ac:dyDescent="0.3">
      <c r="AE926" s="25"/>
      <c r="AF926" s="25"/>
    </row>
    <row r="927" spans="31:32" x14ac:dyDescent="0.3">
      <c r="AE927" s="25"/>
      <c r="AF927" s="25"/>
    </row>
    <row r="928" spans="31:32" x14ac:dyDescent="0.3">
      <c r="AE928" s="25"/>
      <c r="AF928" s="25"/>
    </row>
    <row r="929" spans="31:32" x14ac:dyDescent="0.3">
      <c r="AE929" s="25"/>
      <c r="AF929" s="25"/>
    </row>
    <row r="930" spans="31:32" x14ac:dyDescent="0.3">
      <c r="AE930" s="25"/>
      <c r="AF930" s="25"/>
    </row>
    <row r="931" spans="31:32" x14ac:dyDescent="0.3">
      <c r="AE931" s="25"/>
      <c r="AF931" s="25"/>
    </row>
    <row r="932" spans="31:32" x14ac:dyDescent="0.3">
      <c r="AE932" s="25"/>
      <c r="AF932" s="25"/>
    </row>
    <row r="933" spans="31:32" x14ac:dyDescent="0.3">
      <c r="AE933" s="25"/>
      <c r="AF933" s="25"/>
    </row>
    <row r="934" spans="31:32" x14ac:dyDescent="0.3">
      <c r="AE934" s="25"/>
      <c r="AF934" s="25"/>
    </row>
    <row r="935" spans="31:32" x14ac:dyDescent="0.3">
      <c r="AE935" s="25"/>
      <c r="AF935" s="25"/>
    </row>
    <row r="936" spans="31:32" x14ac:dyDescent="0.3">
      <c r="AE936" s="25"/>
      <c r="AF936" s="25"/>
    </row>
    <row r="937" spans="31:32" x14ac:dyDescent="0.3">
      <c r="AE937" s="25"/>
      <c r="AF937" s="25"/>
    </row>
    <row r="938" spans="31:32" x14ac:dyDescent="0.3">
      <c r="AE938" s="25"/>
      <c r="AF938" s="25"/>
    </row>
    <row r="939" spans="31:32" x14ac:dyDescent="0.3">
      <c r="AE939" s="25"/>
      <c r="AF939" s="25"/>
    </row>
    <row r="940" spans="31:32" x14ac:dyDescent="0.3">
      <c r="AE940" s="25"/>
      <c r="AF940" s="25"/>
    </row>
    <row r="941" spans="31:32" x14ac:dyDescent="0.3">
      <c r="AE941" s="25"/>
      <c r="AF941" s="25"/>
    </row>
    <row r="942" spans="31:32" x14ac:dyDescent="0.3">
      <c r="AE942" s="25"/>
      <c r="AF942" s="25"/>
    </row>
    <row r="943" spans="31:32" x14ac:dyDescent="0.3">
      <c r="AE943" s="25"/>
      <c r="AF943" s="25"/>
    </row>
    <row r="944" spans="31:32" x14ac:dyDescent="0.3">
      <c r="AE944" s="25"/>
      <c r="AF944" s="25"/>
    </row>
    <row r="945" spans="31:32" x14ac:dyDescent="0.3">
      <c r="AE945" s="25"/>
      <c r="AF945" s="25"/>
    </row>
    <row r="946" spans="31:32" x14ac:dyDescent="0.3">
      <c r="AE946" s="25"/>
      <c r="AF946" s="25"/>
    </row>
    <row r="947" spans="31:32" x14ac:dyDescent="0.3">
      <c r="AE947" s="25"/>
      <c r="AF947" s="25"/>
    </row>
    <row r="948" spans="31:32" x14ac:dyDescent="0.3">
      <c r="AE948" s="25"/>
      <c r="AF948" s="25"/>
    </row>
    <row r="949" spans="31:32" x14ac:dyDescent="0.3">
      <c r="AE949" s="25"/>
      <c r="AF949" s="25"/>
    </row>
    <row r="950" spans="31:32" x14ac:dyDescent="0.3">
      <c r="AE950" s="25"/>
      <c r="AF950" s="25"/>
    </row>
    <row r="951" spans="31:32" x14ac:dyDescent="0.3">
      <c r="AE951" s="25"/>
      <c r="AF951" s="25"/>
    </row>
    <row r="952" spans="31:32" x14ac:dyDescent="0.3">
      <c r="AE952" s="25"/>
      <c r="AF952" s="25"/>
    </row>
    <row r="953" spans="31:32" x14ac:dyDescent="0.3">
      <c r="AE953" s="25"/>
      <c r="AF953" s="25"/>
    </row>
    <row r="954" spans="31:32" x14ac:dyDescent="0.3">
      <c r="AE954" s="25"/>
      <c r="AF954" s="25"/>
    </row>
    <row r="955" spans="31:32" x14ac:dyDescent="0.3">
      <c r="AE955" s="25"/>
      <c r="AF955" s="25"/>
    </row>
    <row r="956" spans="31:32" x14ac:dyDescent="0.3">
      <c r="AE956" s="25"/>
      <c r="AF956" s="25"/>
    </row>
    <row r="957" spans="31:32" x14ac:dyDescent="0.3">
      <c r="AE957" s="25"/>
      <c r="AF957" s="25"/>
    </row>
    <row r="958" spans="31:32" x14ac:dyDescent="0.3">
      <c r="AE958" s="25"/>
      <c r="AF958" s="25"/>
    </row>
    <row r="959" spans="31:32" x14ac:dyDescent="0.3">
      <c r="AE959" s="25"/>
      <c r="AF959" s="25"/>
    </row>
    <row r="960" spans="31:32" x14ac:dyDescent="0.3">
      <c r="AE960" s="25"/>
      <c r="AF960" s="25"/>
    </row>
    <row r="961" spans="31:32" x14ac:dyDescent="0.3">
      <c r="AE961" s="25"/>
      <c r="AF961" s="25"/>
    </row>
    <row r="962" spans="31:32" x14ac:dyDescent="0.3">
      <c r="AE962" s="25"/>
      <c r="AF962" s="25"/>
    </row>
    <row r="963" spans="31:32" x14ac:dyDescent="0.3">
      <c r="AE963" s="25"/>
      <c r="AF963" s="25"/>
    </row>
    <row r="964" spans="31:32" x14ac:dyDescent="0.3">
      <c r="AE964" s="25"/>
      <c r="AF964" s="25"/>
    </row>
    <row r="965" spans="31:32" x14ac:dyDescent="0.3">
      <c r="AE965" s="25"/>
      <c r="AF965" s="25"/>
    </row>
    <row r="966" spans="31:32" x14ac:dyDescent="0.3">
      <c r="AE966" s="25"/>
      <c r="AF966" s="25"/>
    </row>
    <row r="967" spans="31:32" x14ac:dyDescent="0.3">
      <c r="AE967" s="25"/>
      <c r="AF967" s="25"/>
    </row>
    <row r="968" spans="31:32" x14ac:dyDescent="0.3">
      <c r="AE968" s="25"/>
      <c r="AF968" s="25"/>
    </row>
    <row r="969" spans="31:32" x14ac:dyDescent="0.3">
      <c r="AE969" s="25"/>
      <c r="AF969" s="25"/>
    </row>
    <row r="970" spans="31:32" x14ac:dyDescent="0.3">
      <c r="AE970" s="25"/>
      <c r="AF970" s="25"/>
    </row>
    <row r="971" spans="31:32" x14ac:dyDescent="0.3">
      <c r="AE971" s="25"/>
      <c r="AF971" s="25"/>
    </row>
    <row r="972" spans="31:32" x14ac:dyDescent="0.3">
      <c r="AE972" s="25"/>
      <c r="AF972" s="25"/>
    </row>
    <row r="973" spans="31:32" x14ac:dyDescent="0.3">
      <c r="AE973" s="25"/>
      <c r="AF973" s="25"/>
    </row>
    <row r="974" spans="31:32" x14ac:dyDescent="0.3">
      <c r="AE974" s="25"/>
      <c r="AF974" s="25"/>
    </row>
    <row r="975" spans="31:32" x14ac:dyDescent="0.3">
      <c r="AE975" s="25"/>
      <c r="AF975" s="25"/>
    </row>
    <row r="976" spans="31:32" x14ac:dyDescent="0.3">
      <c r="AE976" s="25"/>
      <c r="AF976" s="25"/>
    </row>
    <row r="977" spans="31:32" x14ac:dyDescent="0.3">
      <c r="AE977" s="25"/>
      <c r="AF977" s="25"/>
    </row>
    <row r="978" spans="31:32" x14ac:dyDescent="0.3">
      <c r="AE978" s="25"/>
      <c r="AF978" s="25"/>
    </row>
    <row r="979" spans="31:32" x14ac:dyDescent="0.3">
      <c r="AE979" s="25"/>
      <c r="AF979" s="25"/>
    </row>
    <row r="980" spans="31:32" x14ac:dyDescent="0.3">
      <c r="AE980" s="25"/>
      <c r="AF980" s="25"/>
    </row>
    <row r="981" spans="31:32" x14ac:dyDescent="0.3">
      <c r="AE981" s="25"/>
      <c r="AF981" s="25"/>
    </row>
    <row r="982" spans="31:32" x14ac:dyDescent="0.3">
      <c r="AE982" s="25"/>
      <c r="AF982" s="25"/>
    </row>
    <row r="983" spans="31:32" x14ac:dyDescent="0.3">
      <c r="AE983" s="25"/>
      <c r="AF983" s="25"/>
    </row>
    <row r="984" spans="31:32" x14ac:dyDescent="0.3">
      <c r="AE984" s="25"/>
      <c r="AF984" s="25"/>
    </row>
    <row r="985" spans="31:32" x14ac:dyDescent="0.3">
      <c r="AE985" s="25"/>
      <c r="AF985" s="25"/>
    </row>
    <row r="986" spans="31:32" x14ac:dyDescent="0.3">
      <c r="AE986" s="25"/>
      <c r="AF986" s="25"/>
    </row>
    <row r="987" spans="31:32" x14ac:dyDescent="0.3">
      <c r="AE987" s="25"/>
      <c r="AF987" s="25"/>
    </row>
    <row r="988" spans="31:32" x14ac:dyDescent="0.3">
      <c r="AE988" s="25"/>
      <c r="AF988" s="25"/>
    </row>
    <row r="989" spans="31:32" x14ac:dyDescent="0.3">
      <c r="AE989" s="25"/>
      <c r="AF989" s="25"/>
    </row>
    <row r="990" spans="31:32" x14ac:dyDescent="0.3">
      <c r="AE990" s="25"/>
      <c r="AF990" s="25"/>
    </row>
    <row r="991" spans="31:32" x14ac:dyDescent="0.3">
      <c r="AE991" s="25"/>
      <c r="AF991" s="25"/>
    </row>
    <row r="992" spans="31:32" x14ac:dyDescent="0.3">
      <c r="AE992" s="25"/>
      <c r="AF992" s="25"/>
    </row>
    <row r="993" spans="31:32" x14ac:dyDescent="0.3">
      <c r="AE993" s="25"/>
      <c r="AF993" s="25"/>
    </row>
    <row r="994" spans="31:32" x14ac:dyDescent="0.3">
      <c r="AE994" s="25"/>
      <c r="AF994" s="25"/>
    </row>
    <row r="995" spans="31:32" x14ac:dyDescent="0.3">
      <c r="AE995" s="25"/>
      <c r="AF995" s="25"/>
    </row>
    <row r="996" spans="31:32" x14ac:dyDescent="0.3">
      <c r="AE996" s="25"/>
      <c r="AF996" s="25"/>
    </row>
    <row r="997" spans="31:32" x14ac:dyDescent="0.3">
      <c r="AE997" s="25"/>
      <c r="AF997" s="25"/>
    </row>
    <row r="998" spans="31:32" x14ac:dyDescent="0.3">
      <c r="AE998" s="25"/>
      <c r="AF998" s="25"/>
    </row>
    <row r="999" spans="31:32" x14ac:dyDescent="0.3">
      <c r="AE999" s="25"/>
      <c r="AF999" s="25"/>
    </row>
    <row r="1000" spans="31:32" x14ac:dyDescent="0.3">
      <c r="AE1000" s="25"/>
      <c r="AF1000" s="25"/>
    </row>
    <row r="1001" spans="31:32" x14ac:dyDescent="0.3">
      <c r="AE1001" s="25"/>
      <c r="AF1001" s="25"/>
    </row>
    <row r="1002" spans="31:32" x14ac:dyDescent="0.3">
      <c r="AE1002" s="25"/>
      <c r="AF1002" s="25"/>
    </row>
    <row r="1003" spans="31:32" x14ac:dyDescent="0.3">
      <c r="AE1003" s="25"/>
      <c r="AF1003" s="25"/>
    </row>
    <row r="1004" spans="31:32" x14ac:dyDescent="0.3">
      <c r="AE1004" s="25"/>
      <c r="AF1004" s="25"/>
    </row>
    <row r="1005" spans="31:32" x14ac:dyDescent="0.3">
      <c r="AE1005" s="25"/>
      <c r="AF1005" s="25"/>
    </row>
    <row r="1006" spans="31:32" x14ac:dyDescent="0.3">
      <c r="AE1006" s="25"/>
      <c r="AF1006" s="25"/>
    </row>
    <row r="1007" spans="31:32" x14ac:dyDescent="0.3">
      <c r="AE1007" s="25"/>
      <c r="AF1007" s="25"/>
    </row>
    <row r="1008" spans="31:32" x14ac:dyDescent="0.3">
      <c r="AE1008" s="25"/>
      <c r="AF1008" s="25"/>
    </row>
    <row r="1009" spans="31:32" x14ac:dyDescent="0.3">
      <c r="AE1009" s="25"/>
      <c r="AF1009" s="25"/>
    </row>
    <row r="1010" spans="31:32" x14ac:dyDescent="0.3">
      <c r="AE1010" s="25"/>
      <c r="AF1010" s="25"/>
    </row>
    <row r="1011" spans="31:32" x14ac:dyDescent="0.3">
      <c r="AE1011" s="25"/>
      <c r="AF1011" s="25"/>
    </row>
    <row r="1012" spans="31:32" x14ac:dyDescent="0.3">
      <c r="AE1012" s="25"/>
      <c r="AF1012" s="25"/>
    </row>
    <row r="1013" spans="31:32" x14ac:dyDescent="0.3">
      <c r="AE1013" s="25"/>
      <c r="AF1013" s="25"/>
    </row>
    <row r="1014" spans="31:32" x14ac:dyDescent="0.3">
      <c r="AE1014" s="25"/>
      <c r="AF1014" s="25"/>
    </row>
    <row r="1015" spans="31:32" x14ac:dyDescent="0.3">
      <c r="AE1015" s="25"/>
      <c r="AF1015" s="25"/>
    </row>
    <row r="1016" spans="31:32" x14ac:dyDescent="0.3">
      <c r="AE1016" s="25"/>
      <c r="AF1016" s="25"/>
    </row>
    <row r="1017" spans="31:32" x14ac:dyDescent="0.3">
      <c r="AE1017" s="25"/>
      <c r="AF1017" s="25"/>
    </row>
    <row r="1018" spans="31:32" x14ac:dyDescent="0.3">
      <c r="AE1018" s="25"/>
      <c r="AF1018" s="25"/>
    </row>
    <row r="1019" spans="31:32" x14ac:dyDescent="0.3">
      <c r="AE1019" s="25"/>
      <c r="AF1019" s="25"/>
    </row>
    <row r="1020" spans="31:32" x14ac:dyDescent="0.3">
      <c r="AE1020" s="25"/>
      <c r="AF1020" s="25"/>
    </row>
    <row r="1021" spans="31:32" x14ac:dyDescent="0.3">
      <c r="AE1021" s="25"/>
      <c r="AF1021" s="25"/>
    </row>
    <row r="1022" spans="31:32" x14ac:dyDescent="0.3">
      <c r="AE1022" s="25"/>
      <c r="AF1022" s="25"/>
    </row>
    <row r="1023" spans="31:32" x14ac:dyDescent="0.3">
      <c r="AE1023" s="25"/>
      <c r="AF1023" s="25"/>
    </row>
    <row r="1024" spans="31:32" x14ac:dyDescent="0.3">
      <c r="AE1024" s="25"/>
      <c r="AF1024" s="25"/>
    </row>
    <row r="1025" spans="31:32" x14ac:dyDescent="0.3">
      <c r="AE1025" s="25"/>
      <c r="AF1025" s="25"/>
    </row>
    <row r="1026" spans="31:32" x14ac:dyDescent="0.3">
      <c r="AE1026" s="25"/>
      <c r="AF1026" s="25"/>
    </row>
    <row r="1027" spans="31:32" x14ac:dyDescent="0.3">
      <c r="AE1027" s="25"/>
      <c r="AF1027" s="25"/>
    </row>
    <row r="1028" spans="31:32" x14ac:dyDescent="0.3">
      <c r="AE1028" s="25"/>
      <c r="AF1028" s="25"/>
    </row>
    <row r="1029" spans="31:32" x14ac:dyDescent="0.3">
      <c r="AE1029" s="25"/>
      <c r="AF1029" s="25"/>
    </row>
    <row r="1030" spans="31:32" x14ac:dyDescent="0.3">
      <c r="AE1030" s="25"/>
      <c r="AF1030" s="25"/>
    </row>
    <row r="1031" spans="31:32" x14ac:dyDescent="0.3">
      <c r="AE1031" s="25"/>
      <c r="AF1031" s="25"/>
    </row>
    <row r="1032" spans="31:32" x14ac:dyDescent="0.3">
      <c r="AE1032" s="25"/>
      <c r="AF1032" s="25"/>
    </row>
    <row r="1033" spans="31:32" x14ac:dyDescent="0.3">
      <c r="AE1033" s="25"/>
      <c r="AF1033" s="25"/>
    </row>
    <row r="1034" spans="31:32" x14ac:dyDescent="0.3">
      <c r="AE1034" s="25"/>
      <c r="AF1034" s="25"/>
    </row>
    <row r="1035" spans="31:32" x14ac:dyDescent="0.3">
      <c r="AE1035" s="25"/>
      <c r="AF1035" s="25"/>
    </row>
    <row r="1036" spans="31:32" x14ac:dyDescent="0.3">
      <c r="AE1036" s="25"/>
      <c r="AF1036" s="25"/>
    </row>
    <row r="1037" spans="31:32" x14ac:dyDescent="0.3">
      <c r="AE1037" s="25"/>
      <c r="AF1037" s="25"/>
    </row>
    <row r="1038" spans="31:32" x14ac:dyDescent="0.3">
      <c r="AE1038" s="25"/>
      <c r="AF1038" s="25"/>
    </row>
    <row r="1039" spans="31:32" x14ac:dyDescent="0.3">
      <c r="AE1039" s="25"/>
      <c r="AF1039" s="25"/>
    </row>
    <row r="1040" spans="31:32" x14ac:dyDescent="0.3">
      <c r="AE1040" s="25"/>
      <c r="AF1040" s="25"/>
    </row>
    <row r="1041" spans="31:32" x14ac:dyDescent="0.3">
      <c r="AE1041" s="25"/>
      <c r="AF1041" s="25"/>
    </row>
    <row r="1042" spans="31:32" x14ac:dyDescent="0.3">
      <c r="AE1042" s="25"/>
      <c r="AF1042" s="25"/>
    </row>
    <row r="1043" spans="31:32" x14ac:dyDescent="0.3">
      <c r="AE1043" s="25"/>
      <c r="AF1043" s="25"/>
    </row>
    <row r="1044" spans="31:32" x14ac:dyDescent="0.3">
      <c r="AE1044" s="25"/>
      <c r="AF1044" s="25"/>
    </row>
    <row r="1045" spans="31:32" x14ac:dyDescent="0.3">
      <c r="AE1045" s="25"/>
      <c r="AF1045" s="25"/>
    </row>
    <row r="1046" spans="31:32" x14ac:dyDescent="0.3">
      <c r="AE1046" s="25"/>
      <c r="AF1046" s="25"/>
    </row>
    <row r="1047" spans="31:32" x14ac:dyDescent="0.3">
      <c r="AE1047" s="25"/>
      <c r="AF1047" s="25"/>
    </row>
    <row r="1048" spans="31:32" x14ac:dyDescent="0.3">
      <c r="AE1048" s="25"/>
      <c r="AF1048" s="25"/>
    </row>
    <row r="1049" spans="31:32" x14ac:dyDescent="0.3">
      <c r="AE1049" s="25"/>
      <c r="AF1049" s="25"/>
    </row>
    <row r="1050" spans="31:32" x14ac:dyDescent="0.3">
      <c r="AE1050" s="25"/>
      <c r="AF1050" s="25"/>
    </row>
    <row r="1051" spans="31:32" x14ac:dyDescent="0.3">
      <c r="AE1051" s="25"/>
      <c r="AF1051" s="25"/>
    </row>
    <row r="1052" spans="31:32" x14ac:dyDescent="0.3">
      <c r="AE1052" s="25"/>
      <c r="AF1052" s="25"/>
    </row>
    <row r="1053" spans="31:32" x14ac:dyDescent="0.3">
      <c r="AE1053" s="25"/>
      <c r="AF1053" s="25"/>
    </row>
    <row r="1054" spans="31:32" x14ac:dyDescent="0.3">
      <c r="AE1054" s="25"/>
      <c r="AF1054" s="25"/>
    </row>
    <row r="1055" spans="31:32" x14ac:dyDescent="0.3">
      <c r="AE1055" s="25"/>
      <c r="AF1055" s="25"/>
    </row>
    <row r="1056" spans="31:32" x14ac:dyDescent="0.3">
      <c r="AE1056" s="25"/>
      <c r="AF1056" s="25"/>
    </row>
    <row r="1057" spans="31:32" x14ac:dyDescent="0.3">
      <c r="AE1057" s="25"/>
      <c r="AF1057" s="25"/>
    </row>
    <row r="1058" spans="31:32" x14ac:dyDescent="0.3">
      <c r="AE1058" s="25"/>
      <c r="AF1058" s="25"/>
    </row>
    <row r="1059" spans="31:32" x14ac:dyDescent="0.3">
      <c r="AE1059" s="25"/>
      <c r="AF1059" s="25"/>
    </row>
    <row r="1060" spans="31:32" x14ac:dyDescent="0.3">
      <c r="AE1060" s="25"/>
      <c r="AF1060" s="25"/>
    </row>
    <row r="1061" spans="31:32" x14ac:dyDescent="0.3">
      <c r="AE1061" s="25"/>
      <c r="AF1061" s="25"/>
    </row>
    <row r="1062" spans="31:32" x14ac:dyDescent="0.3">
      <c r="AE1062" s="25"/>
      <c r="AF1062" s="25"/>
    </row>
    <row r="1063" spans="31:32" x14ac:dyDescent="0.3">
      <c r="AE1063" s="25"/>
      <c r="AF1063" s="25"/>
    </row>
    <row r="1064" spans="31:32" x14ac:dyDescent="0.3">
      <c r="AE1064" s="25"/>
      <c r="AF1064" s="25"/>
    </row>
    <row r="1065" spans="31:32" x14ac:dyDescent="0.3">
      <c r="AE1065" s="25"/>
      <c r="AF1065" s="25"/>
    </row>
    <row r="1066" spans="31:32" x14ac:dyDescent="0.3">
      <c r="AE1066" s="25"/>
      <c r="AF1066" s="25"/>
    </row>
    <row r="1067" spans="31:32" x14ac:dyDescent="0.3">
      <c r="AE1067" s="25"/>
      <c r="AF1067" s="25"/>
    </row>
    <row r="1068" spans="31:32" x14ac:dyDescent="0.3">
      <c r="AE1068" s="25"/>
      <c r="AF1068" s="25"/>
    </row>
    <row r="1069" spans="31:32" x14ac:dyDescent="0.3">
      <c r="AE1069" s="25"/>
      <c r="AF1069" s="25"/>
    </row>
    <row r="1070" spans="31:32" x14ac:dyDescent="0.3">
      <c r="AE1070" s="25"/>
      <c r="AF1070" s="25"/>
    </row>
    <row r="1071" spans="31:32" x14ac:dyDescent="0.3">
      <c r="AE1071" s="25"/>
      <c r="AF1071" s="25"/>
    </row>
    <row r="1072" spans="31:32" x14ac:dyDescent="0.3">
      <c r="AE1072" s="25"/>
      <c r="AF1072" s="25"/>
    </row>
    <row r="1073" spans="31:32" x14ac:dyDescent="0.3">
      <c r="AE1073" s="25"/>
      <c r="AF1073" s="25"/>
    </row>
    <row r="1074" spans="31:32" x14ac:dyDescent="0.3">
      <c r="AE1074" s="25"/>
      <c r="AF1074" s="25"/>
    </row>
    <row r="1075" spans="31:32" x14ac:dyDescent="0.3">
      <c r="AE1075" s="25"/>
      <c r="AF1075" s="25"/>
    </row>
    <row r="1076" spans="31:32" x14ac:dyDescent="0.3">
      <c r="AE1076" s="25"/>
      <c r="AF1076" s="25"/>
    </row>
    <row r="1077" spans="31:32" x14ac:dyDescent="0.3">
      <c r="AE1077" s="25"/>
      <c r="AF1077" s="25"/>
    </row>
    <row r="1078" spans="31:32" x14ac:dyDescent="0.3">
      <c r="AE1078" s="25"/>
      <c r="AF1078" s="25"/>
    </row>
    <row r="1079" spans="31:32" x14ac:dyDescent="0.3">
      <c r="AE1079" s="25"/>
      <c r="AF1079" s="25"/>
    </row>
    <row r="1080" spans="31:32" x14ac:dyDescent="0.3">
      <c r="AE1080" s="25"/>
      <c r="AF1080" s="25"/>
    </row>
    <row r="1081" spans="31:32" x14ac:dyDescent="0.3">
      <c r="AE1081" s="25"/>
      <c r="AF1081" s="25"/>
    </row>
    <row r="1082" spans="31:32" x14ac:dyDescent="0.3">
      <c r="AE1082" s="25"/>
      <c r="AF1082" s="25"/>
    </row>
    <row r="1083" spans="31:32" x14ac:dyDescent="0.3">
      <c r="AE1083" s="25"/>
      <c r="AF1083" s="25"/>
    </row>
    <row r="1084" spans="31:32" x14ac:dyDescent="0.3">
      <c r="AE1084" s="25"/>
      <c r="AF1084" s="25"/>
    </row>
    <row r="1085" spans="31:32" x14ac:dyDescent="0.3">
      <c r="AE1085" s="25"/>
      <c r="AF1085" s="25"/>
    </row>
    <row r="1086" spans="31:32" x14ac:dyDescent="0.3">
      <c r="AE1086" s="25"/>
      <c r="AF1086" s="25"/>
    </row>
    <row r="1087" spans="31:32" x14ac:dyDescent="0.3">
      <c r="AE1087" s="25"/>
      <c r="AF1087" s="25"/>
    </row>
    <row r="1088" spans="31:32" x14ac:dyDescent="0.3">
      <c r="AE1088" s="25"/>
      <c r="AF1088" s="25"/>
    </row>
    <row r="1089" spans="31:32" x14ac:dyDescent="0.3">
      <c r="AE1089" s="25"/>
      <c r="AF1089" s="25"/>
    </row>
    <row r="1090" spans="31:32" x14ac:dyDescent="0.3">
      <c r="AE1090" s="25"/>
      <c r="AF1090" s="25"/>
    </row>
    <row r="1091" spans="31:32" x14ac:dyDescent="0.3">
      <c r="AE1091" s="25"/>
      <c r="AF1091" s="25"/>
    </row>
    <row r="1092" spans="31:32" x14ac:dyDescent="0.3">
      <c r="AE1092" s="25"/>
      <c r="AF1092" s="25"/>
    </row>
    <row r="1093" spans="31:32" x14ac:dyDescent="0.3">
      <c r="AE1093" s="25"/>
      <c r="AF1093" s="25"/>
    </row>
    <row r="1094" spans="31:32" x14ac:dyDescent="0.3">
      <c r="AE1094" s="25"/>
      <c r="AF1094" s="25"/>
    </row>
    <row r="1095" spans="31:32" x14ac:dyDescent="0.3">
      <c r="AE1095" s="25"/>
      <c r="AF1095" s="25"/>
    </row>
    <row r="1096" spans="31:32" x14ac:dyDescent="0.3">
      <c r="AE1096" s="25"/>
      <c r="AF1096" s="25"/>
    </row>
    <row r="1097" spans="31:32" x14ac:dyDescent="0.3">
      <c r="AE1097" s="25"/>
      <c r="AF1097" s="25"/>
    </row>
    <row r="1098" spans="31:32" x14ac:dyDescent="0.3">
      <c r="AE1098" s="25"/>
      <c r="AF1098" s="25"/>
    </row>
    <row r="1099" spans="31:32" x14ac:dyDescent="0.3">
      <c r="AE1099" s="25"/>
      <c r="AF1099" s="25"/>
    </row>
    <row r="1100" spans="31:32" x14ac:dyDescent="0.3">
      <c r="AE1100" s="25"/>
      <c r="AF1100" s="25"/>
    </row>
    <row r="1101" spans="31:32" x14ac:dyDescent="0.3">
      <c r="AE1101" s="25"/>
      <c r="AF1101" s="25"/>
    </row>
    <row r="1102" spans="31:32" x14ac:dyDescent="0.3">
      <c r="AE1102" s="25"/>
      <c r="AF1102" s="25"/>
    </row>
    <row r="1103" spans="31:32" x14ac:dyDescent="0.3">
      <c r="AE1103" s="25"/>
      <c r="AF1103" s="25"/>
    </row>
    <row r="1104" spans="31:32" x14ac:dyDescent="0.3">
      <c r="AE1104" s="25"/>
      <c r="AF1104" s="25"/>
    </row>
    <row r="1105" spans="31:32" x14ac:dyDescent="0.3">
      <c r="AE1105" s="25"/>
      <c r="AF1105" s="25"/>
    </row>
    <row r="1106" spans="31:32" x14ac:dyDescent="0.3">
      <c r="AE1106" s="25"/>
      <c r="AF1106" s="25"/>
    </row>
    <row r="1107" spans="31:32" x14ac:dyDescent="0.3">
      <c r="AE1107" s="25"/>
      <c r="AF1107" s="25"/>
    </row>
    <row r="1108" spans="31:32" x14ac:dyDescent="0.3">
      <c r="AE1108" s="25"/>
      <c r="AF1108" s="25"/>
    </row>
    <row r="1109" spans="31:32" x14ac:dyDescent="0.3">
      <c r="AE1109" s="25"/>
      <c r="AF1109" s="25"/>
    </row>
    <row r="1110" spans="31:32" x14ac:dyDescent="0.3">
      <c r="AE1110" s="25"/>
      <c r="AF1110" s="25"/>
    </row>
    <row r="1111" spans="31:32" x14ac:dyDescent="0.3">
      <c r="AE1111" s="25"/>
      <c r="AF1111" s="25"/>
    </row>
    <row r="1112" spans="31:32" x14ac:dyDescent="0.3">
      <c r="AE1112" s="25"/>
      <c r="AF1112" s="25"/>
    </row>
    <row r="1113" spans="31:32" x14ac:dyDescent="0.3">
      <c r="AE1113" s="25"/>
      <c r="AF1113" s="25"/>
    </row>
    <row r="1114" spans="31:32" x14ac:dyDescent="0.3">
      <c r="AE1114" s="25"/>
      <c r="AF1114" s="25"/>
    </row>
    <row r="1115" spans="31:32" x14ac:dyDescent="0.3">
      <c r="AE1115" s="25"/>
      <c r="AF1115" s="25"/>
    </row>
    <row r="1116" spans="31:32" x14ac:dyDescent="0.3">
      <c r="AE1116" s="25"/>
      <c r="AF1116" s="25"/>
    </row>
    <row r="1117" spans="31:32" x14ac:dyDescent="0.3">
      <c r="AE1117" s="25"/>
      <c r="AF1117" s="25"/>
    </row>
    <row r="1118" spans="31:32" x14ac:dyDescent="0.3">
      <c r="AE1118" s="25"/>
      <c r="AF1118" s="25"/>
    </row>
    <row r="1119" spans="31:32" x14ac:dyDescent="0.3">
      <c r="AE1119" s="25"/>
      <c r="AF1119" s="25"/>
    </row>
    <row r="1120" spans="31:32" x14ac:dyDescent="0.3">
      <c r="AE1120" s="25"/>
      <c r="AF1120" s="25"/>
    </row>
    <row r="1121" spans="31:32" x14ac:dyDescent="0.3">
      <c r="AE1121" s="25"/>
      <c r="AF1121" s="25"/>
    </row>
    <row r="1122" spans="31:32" x14ac:dyDescent="0.3">
      <c r="AE1122" s="25"/>
      <c r="AF1122" s="25"/>
    </row>
    <row r="1123" spans="31:32" x14ac:dyDescent="0.3">
      <c r="AE1123" s="25"/>
      <c r="AF1123" s="25"/>
    </row>
    <row r="1124" spans="31:32" x14ac:dyDescent="0.3">
      <c r="AE1124" s="25"/>
      <c r="AF1124" s="25"/>
    </row>
    <row r="1125" spans="31:32" x14ac:dyDescent="0.3">
      <c r="AE1125" s="25"/>
      <c r="AF1125" s="25"/>
    </row>
    <row r="1126" spans="31:32" x14ac:dyDescent="0.3">
      <c r="AE1126" s="25"/>
      <c r="AF1126" s="25"/>
    </row>
    <row r="1127" spans="31:32" x14ac:dyDescent="0.3">
      <c r="AE1127" s="25"/>
      <c r="AF1127" s="25"/>
    </row>
    <row r="1128" spans="31:32" x14ac:dyDescent="0.3">
      <c r="AE1128" s="25"/>
      <c r="AF1128" s="25"/>
    </row>
    <row r="1129" spans="31:32" x14ac:dyDescent="0.3">
      <c r="AE1129" s="25"/>
      <c r="AF1129" s="25"/>
    </row>
    <row r="1130" spans="31:32" x14ac:dyDescent="0.3">
      <c r="AE1130" s="25"/>
      <c r="AF1130" s="25"/>
    </row>
    <row r="1131" spans="31:32" x14ac:dyDescent="0.3">
      <c r="AE1131" s="25"/>
      <c r="AF1131" s="25"/>
    </row>
    <row r="1132" spans="31:32" x14ac:dyDescent="0.3">
      <c r="AE1132" s="25"/>
      <c r="AF1132" s="25"/>
    </row>
    <row r="1133" spans="31:32" x14ac:dyDescent="0.3">
      <c r="AE1133" s="25"/>
      <c r="AF1133" s="25"/>
    </row>
    <row r="1134" spans="31:32" x14ac:dyDescent="0.3">
      <c r="AE1134" s="25"/>
      <c r="AF1134" s="25"/>
    </row>
    <row r="1135" spans="31:32" x14ac:dyDescent="0.3">
      <c r="AE1135" s="25"/>
      <c r="AF1135" s="25"/>
    </row>
    <row r="1136" spans="31:32" x14ac:dyDescent="0.3">
      <c r="AE1136" s="25"/>
      <c r="AF1136" s="25"/>
    </row>
    <row r="1137" spans="31:32" x14ac:dyDescent="0.3">
      <c r="AE1137" s="25"/>
      <c r="AF1137" s="25"/>
    </row>
    <row r="1138" spans="31:32" x14ac:dyDescent="0.3">
      <c r="AE1138" s="25"/>
      <c r="AF1138" s="25"/>
    </row>
    <row r="1139" spans="31:32" x14ac:dyDescent="0.3">
      <c r="AE1139" s="25"/>
      <c r="AF1139" s="25"/>
    </row>
    <row r="1140" spans="31:32" x14ac:dyDescent="0.3">
      <c r="AE1140" s="25"/>
      <c r="AF1140" s="25"/>
    </row>
    <row r="1141" spans="31:32" x14ac:dyDescent="0.3">
      <c r="AE1141" s="25"/>
      <c r="AF1141" s="25"/>
    </row>
    <row r="1142" spans="31:32" x14ac:dyDescent="0.3">
      <c r="AE1142" s="25"/>
      <c r="AF1142" s="25"/>
    </row>
    <row r="1143" spans="31:32" x14ac:dyDescent="0.3">
      <c r="AE1143" s="25"/>
      <c r="AF1143" s="25"/>
    </row>
    <row r="1144" spans="31:32" x14ac:dyDescent="0.3">
      <c r="AE1144" s="25"/>
      <c r="AF1144" s="25"/>
    </row>
    <row r="1145" spans="31:32" x14ac:dyDescent="0.3">
      <c r="AE1145" s="25"/>
      <c r="AF1145" s="25"/>
    </row>
    <row r="1146" spans="31:32" x14ac:dyDescent="0.3">
      <c r="AE1146" s="25"/>
      <c r="AF1146" s="25"/>
    </row>
    <row r="1147" spans="31:32" x14ac:dyDescent="0.3">
      <c r="AE1147" s="25"/>
      <c r="AF1147" s="25"/>
    </row>
    <row r="1148" spans="31:32" x14ac:dyDescent="0.3">
      <c r="AE1148" s="25"/>
      <c r="AF1148" s="25"/>
    </row>
    <row r="1149" spans="31:32" x14ac:dyDescent="0.3">
      <c r="AE1149" s="25"/>
      <c r="AF1149" s="25"/>
    </row>
    <row r="1150" spans="31:32" x14ac:dyDescent="0.3">
      <c r="AE1150" s="25"/>
      <c r="AF1150" s="25"/>
    </row>
    <row r="1151" spans="31:32" x14ac:dyDescent="0.3">
      <c r="AE1151" s="25"/>
      <c r="AF1151" s="25"/>
    </row>
    <row r="1152" spans="31:32" x14ac:dyDescent="0.3">
      <c r="AE1152" s="25"/>
      <c r="AF1152" s="25"/>
    </row>
    <row r="1153" spans="31:32" x14ac:dyDescent="0.3">
      <c r="AE1153" s="25"/>
      <c r="AF1153" s="25"/>
    </row>
    <row r="1154" spans="31:32" x14ac:dyDescent="0.3">
      <c r="AE1154" s="25"/>
      <c r="AF1154" s="25"/>
    </row>
    <row r="1155" spans="31:32" x14ac:dyDescent="0.3">
      <c r="AE1155" s="25"/>
      <c r="AF1155" s="25"/>
    </row>
    <row r="1156" spans="31:32" x14ac:dyDescent="0.3">
      <c r="AE1156" s="25"/>
      <c r="AF1156" s="25"/>
    </row>
    <row r="1157" spans="31:32" x14ac:dyDescent="0.3">
      <c r="AE1157" s="25"/>
      <c r="AF1157" s="25"/>
    </row>
    <row r="1158" spans="31:32" x14ac:dyDescent="0.3">
      <c r="AE1158" s="25"/>
      <c r="AF1158" s="25"/>
    </row>
    <row r="1159" spans="31:32" x14ac:dyDescent="0.3">
      <c r="AE1159" s="25"/>
      <c r="AF1159" s="25"/>
    </row>
    <row r="1160" spans="31:32" x14ac:dyDescent="0.3">
      <c r="AE1160" s="25"/>
      <c r="AF1160" s="25"/>
    </row>
    <row r="1161" spans="31:32" x14ac:dyDescent="0.3">
      <c r="AE1161" s="25"/>
      <c r="AF1161" s="25"/>
    </row>
    <row r="1162" spans="31:32" x14ac:dyDescent="0.3">
      <c r="AE1162" s="25"/>
      <c r="AF1162" s="25"/>
    </row>
    <row r="1163" spans="31:32" x14ac:dyDescent="0.3">
      <c r="AE1163" s="25"/>
      <c r="AF1163" s="25"/>
    </row>
    <row r="1164" spans="31:32" x14ac:dyDescent="0.3">
      <c r="AE1164" s="25"/>
      <c r="AF1164" s="25"/>
    </row>
    <row r="1165" spans="31:32" x14ac:dyDescent="0.3">
      <c r="AE1165" s="25"/>
      <c r="AF1165" s="25"/>
    </row>
    <row r="1166" spans="31:32" x14ac:dyDescent="0.3">
      <c r="AE1166" s="25"/>
      <c r="AF1166" s="25"/>
    </row>
    <row r="1167" spans="31:32" x14ac:dyDescent="0.3">
      <c r="AE1167" s="25"/>
      <c r="AF1167" s="25"/>
    </row>
    <row r="1168" spans="31:32" x14ac:dyDescent="0.3">
      <c r="AE1168" s="25"/>
      <c r="AF1168" s="25"/>
    </row>
    <row r="1169" spans="31:32" x14ac:dyDescent="0.3">
      <c r="AE1169" s="25"/>
      <c r="AF1169" s="25"/>
    </row>
    <row r="1170" spans="31:32" x14ac:dyDescent="0.3">
      <c r="AE1170" s="25"/>
      <c r="AF1170" s="25"/>
    </row>
    <row r="1171" spans="31:32" x14ac:dyDescent="0.3">
      <c r="AE1171" s="25"/>
      <c r="AF1171" s="25"/>
    </row>
    <row r="1172" spans="31:32" x14ac:dyDescent="0.3">
      <c r="AE1172" s="25"/>
      <c r="AF1172" s="25"/>
    </row>
    <row r="1173" spans="31:32" x14ac:dyDescent="0.3">
      <c r="AE1173" s="25"/>
      <c r="AF1173" s="25"/>
    </row>
    <row r="1174" spans="31:32" x14ac:dyDescent="0.3">
      <c r="AE1174" s="25"/>
      <c r="AF1174" s="25"/>
    </row>
    <row r="1175" spans="31:32" x14ac:dyDescent="0.3">
      <c r="AE1175" s="25"/>
      <c r="AF1175" s="25"/>
    </row>
    <row r="1176" spans="31:32" x14ac:dyDescent="0.3">
      <c r="AE1176" s="25"/>
      <c r="AF1176" s="25"/>
    </row>
    <row r="1177" spans="31:32" x14ac:dyDescent="0.3">
      <c r="AE1177" s="25"/>
      <c r="AF1177" s="25"/>
    </row>
    <row r="1178" spans="31:32" x14ac:dyDescent="0.3">
      <c r="AE1178" s="25"/>
      <c r="AF1178" s="25"/>
    </row>
    <row r="1179" spans="31:32" x14ac:dyDescent="0.3">
      <c r="AE1179" s="25"/>
      <c r="AF1179" s="25"/>
    </row>
    <row r="1180" spans="31:32" x14ac:dyDescent="0.3">
      <c r="AE1180" s="25"/>
      <c r="AF1180" s="25"/>
    </row>
    <row r="1181" spans="31:32" x14ac:dyDescent="0.3">
      <c r="AE1181" s="25"/>
      <c r="AF1181" s="25"/>
    </row>
    <row r="1182" spans="31:32" x14ac:dyDescent="0.3">
      <c r="AE1182" s="25"/>
      <c r="AF1182" s="25"/>
    </row>
    <row r="1183" spans="31:32" x14ac:dyDescent="0.3">
      <c r="AE1183" s="25"/>
      <c r="AF1183" s="25"/>
    </row>
    <row r="1184" spans="31:32" x14ac:dyDescent="0.3">
      <c r="AE1184" s="25"/>
      <c r="AF1184" s="25"/>
    </row>
    <row r="1185" spans="31:32" x14ac:dyDescent="0.3">
      <c r="AE1185" s="25"/>
      <c r="AF1185" s="25"/>
    </row>
    <row r="1186" spans="31:32" x14ac:dyDescent="0.3">
      <c r="AE1186" s="25"/>
      <c r="AF1186" s="25"/>
    </row>
    <row r="1187" spans="31:32" x14ac:dyDescent="0.3">
      <c r="AE1187" s="25"/>
      <c r="AF1187" s="25"/>
    </row>
    <row r="1188" spans="31:32" x14ac:dyDescent="0.3">
      <c r="AE1188" s="25"/>
      <c r="AF1188" s="25"/>
    </row>
    <row r="1189" spans="31:32" x14ac:dyDescent="0.3">
      <c r="AE1189" s="25"/>
      <c r="AF1189" s="25"/>
    </row>
    <row r="1190" spans="31:32" x14ac:dyDescent="0.3">
      <c r="AE1190" s="25"/>
      <c r="AF1190" s="25"/>
    </row>
    <row r="1191" spans="31:32" x14ac:dyDescent="0.3">
      <c r="AE1191" s="25"/>
      <c r="AF1191" s="25"/>
    </row>
    <row r="1192" spans="31:32" x14ac:dyDescent="0.3">
      <c r="AE1192" s="25"/>
      <c r="AF1192" s="25"/>
    </row>
    <row r="1193" spans="31:32" x14ac:dyDescent="0.3">
      <c r="AE1193" s="25"/>
      <c r="AF1193" s="25"/>
    </row>
    <row r="1194" spans="31:32" x14ac:dyDescent="0.3">
      <c r="AE1194" s="25"/>
      <c r="AF1194" s="25"/>
    </row>
    <row r="1195" spans="31:32" x14ac:dyDescent="0.3">
      <c r="AE1195" s="25"/>
      <c r="AF1195" s="25"/>
    </row>
    <row r="1196" spans="31:32" x14ac:dyDescent="0.3">
      <c r="AE1196" s="25"/>
      <c r="AF1196" s="25"/>
    </row>
    <row r="1197" spans="31:32" x14ac:dyDescent="0.3">
      <c r="AE1197" s="25"/>
      <c r="AF1197" s="25"/>
    </row>
    <row r="1198" spans="31:32" x14ac:dyDescent="0.3">
      <c r="AE1198" s="25"/>
      <c r="AF1198" s="25"/>
    </row>
    <row r="1199" spans="31:32" x14ac:dyDescent="0.3">
      <c r="AE1199" s="25"/>
      <c r="AF1199" s="25"/>
    </row>
    <row r="1200" spans="31:32" x14ac:dyDescent="0.3">
      <c r="AE1200" s="25"/>
      <c r="AF1200" s="25"/>
    </row>
    <row r="1201" spans="31:32" x14ac:dyDescent="0.3">
      <c r="AE1201" s="25"/>
      <c r="AF1201" s="25"/>
    </row>
    <row r="1202" spans="31:32" x14ac:dyDescent="0.3">
      <c r="AE1202" s="25"/>
      <c r="AF1202" s="25"/>
    </row>
    <row r="1203" spans="31:32" x14ac:dyDescent="0.3">
      <c r="AE1203" s="25"/>
      <c r="AF1203" s="25"/>
    </row>
    <row r="1204" spans="31:32" x14ac:dyDescent="0.3">
      <c r="AE1204" s="25"/>
      <c r="AF1204" s="25"/>
    </row>
    <row r="1205" spans="31:32" x14ac:dyDescent="0.3">
      <c r="AE1205" s="25"/>
      <c r="AF1205" s="25"/>
    </row>
    <row r="1206" spans="31:32" x14ac:dyDescent="0.3">
      <c r="AE1206" s="25"/>
      <c r="AF1206" s="25"/>
    </row>
    <row r="1207" spans="31:32" x14ac:dyDescent="0.3">
      <c r="AE1207" s="25"/>
      <c r="AF1207" s="25"/>
    </row>
    <row r="1208" spans="31:32" x14ac:dyDescent="0.3">
      <c r="AE1208" s="25"/>
      <c r="AF1208" s="25"/>
    </row>
    <row r="1209" spans="31:32" x14ac:dyDescent="0.3">
      <c r="AE1209" s="25"/>
      <c r="AF1209" s="25"/>
    </row>
    <row r="1210" spans="31:32" x14ac:dyDescent="0.3">
      <c r="AE1210" s="25"/>
      <c r="AF1210" s="25"/>
    </row>
    <row r="1211" spans="31:32" x14ac:dyDescent="0.3">
      <c r="AE1211" s="25"/>
      <c r="AF1211" s="25"/>
    </row>
    <row r="1212" spans="31:32" x14ac:dyDescent="0.3">
      <c r="AE1212" s="25"/>
      <c r="AF1212" s="25"/>
    </row>
    <row r="1213" spans="31:32" x14ac:dyDescent="0.3">
      <c r="AE1213" s="25"/>
      <c r="AF1213" s="25"/>
    </row>
    <row r="1214" spans="31:32" x14ac:dyDescent="0.3">
      <c r="AE1214" s="25"/>
      <c r="AF1214" s="25"/>
    </row>
    <row r="1215" spans="31:32" x14ac:dyDescent="0.3">
      <c r="AE1215" s="25"/>
      <c r="AF1215" s="25"/>
    </row>
    <row r="1216" spans="31:32" x14ac:dyDescent="0.3">
      <c r="AE1216" s="25"/>
      <c r="AF1216" s="25"/>
    </row>
    <row r="1217" spans="31:32" x14ac:dyDescent="0.3">
      <c r="AE1217" s="25"/>
      <c r="AF1217" s="25"/>
    </row>
    <row r="1218" spans="31:32" x14ac:dyDescent="0.3">
      <c r="AE1218" s="25"/>
      <c r="AF1218" s="25"/>
    </row>
    <row r="1219" spans="31:32" x14ac:dyDescent="0.3">
      <c r="AE1219" s="25"/>
      <c r="AF1219" s="25"/>
    </row>
    <row r="1220" spans="31:32" x14ac:dyDescent="0.3">
      <c r="AE1220" s="25"/>
      <c r="AF1220" s="25"/>
    </row>
    <row r="1221" spans="31:32" x14ac:dyDescent="0.3">
      <c r="AE1221" s="25"/>
      <c r="AF1221" s="25"/>
    </row>
    <row r="1222" spans="31:32" x14ac:dyDescent="0.3">
      <c r="AE1222" s="25"/>
      <c r="AF1222" s="25"/>
    </row>
    <row r="1223" spans="31:32" x14ac:dyDescent="0.3">
      <c r="AE1223" s="25"/>
      <c r="AF1223" s="25"/>
    </row>
    <row r="1224" spans="31:32" x14ac:dyDescent="0.3">
      <c r="AE1224" s="25"/>
      <c r="AF1224" s="25"/>
    </row>
    <row r="1225" spans="31:32" x14ac:dyDescent="0.3">
      <c r="AE1225" s="25"/>
      <c r="AF1225" s="25"/>
    </row>
    <row r="1226" spans="31:32" x14ac:dyDescent="0.3">
      <c r="AE1226" s="25"/>
      <c r="AF1226" s="25"/>
    </row>
    <row r="1227" spans="31:32" x14ac:dyDescent="0.3">
      <c r="AE1227" s="25"/>
      <c r="AF1227" s="25"/>
    </row>
    <row r="1228" spans="31:32" x14ac:dyDescent="0.3">
      <c r="AE1228" s="25"/>
      <c r="AF1228" s="25"/>
    </row>
    <row r="1229" spans="31:32" x14ac:dyDescent="0.3">
      <c r="AE1229" s="25"/>
      <c r="AF1229" s="25"/>
    </row>
    <row r="1230" spans="31:32" x14ac:dyDescent="0.3">
      <c r="AE1230" s="25"/>
      <c r="AF1230" s="25"/>
    </row>
    <row r="1231" spans="31:32" x14ac:dyDescent="0.3">
      <c r="AE1231" s="25"/>
      <c r="AF1231" s="25"/>
    </row>
    <row r="1232" spans="31:32" x14ac:dyDescent="0.3">
      <c r="AE1232" s="25"/>
      <c r="AF1232" s="25"/>
    </row>
    <row r="1233" spans="31:32" x14ac:dyDescent="0.3">
      <c r="AE1233" s="25"/>
      <c r="AF1233" s="25"/>
    </row>
    <row r="1234" spans="31:32" x14ac:dyDescent="0.3">
      <c r="AE1234" s="25"/>
      <c r="AF1234" s="25"/>
    </row>
    <row r="1235" spans="31:32" x14ac:dyDescent="0.3">
      <c r="AE1235" s="25"/>
      <c r="AF1235" s="25"/>
    </row>
    <row r="1236" spans="31:32" x14ac:dyDescent="0.3">
      <c r="AE1236" s="25"/>
      <c r="AF1236" s="25"/>
    </row>
    <row r="1237" spans="31:32" x14ac:dyDescent="0.3">
      <c r="AE1237" s="25"/>
      <c r="AF1237" s="25"/>
    </row>
    <row r="1238" spans="31:32" x14ac:dyDescent="0.3">
      <c r="AE1238" s="25"/>
      <c r="AF1238" s="25"/>
    </row>
    <row r="1239" spans="31:32" x14ac:dyDescent="0.3">
      <c r="AE1239" s="25"/>
      <c r="AF1239" s="25"/>
    </row>
    <row r="1240" spans="31:32" x14ac:dyDescent="0.3">
      <c r="AE1240" s="25"/>
      <c r="AF1240" s="25"/>
    </row>
    <row r="1241" spans="31:32" x14ac:dyDescent="0.3">
      <c r="AE1241" s="25"/>
      <c r="AF1241" s="25"/>
    </row>
    <row r="1242" spans="31:32" x14ac:dyDescent="0.3">
      <c r="AE1242" s="25"/>
      <c r="AF1242" s="25"/>
    </row>
    <row r="1243" spans="31:32" x14ac:dyDescent="0.3">
      <c r="AE1243" s="25"/>
      <c r="AF1243" s="25"/>
    </row>
    <row r="1244" spans="31:32" x14ac:dyDescent="0.3">
      <c r="AE1244" s="25"/>
      <c r="AF1244" s="25"/>
    </row>
    <row r="1245" spans="31:32" x14ac:dyDescent="0.3">
      <c r="AE1245" s="25"/>
      <c r="AF1245" s="25"/>
    </row>
    <row r="1246" spans="31:32" x14ac:dyDescent="0.3">
      <c r="AE1246" s="25"/>
      <c r="AF1246" s="25"/>
    </row>
    <row r="1247" spans="31:32" x14ac:dyDescent="0.3">
      <c r="AE1247" s="25"/>
      <c r="AF1247" s="25"/>
    </row>
    <row r="1248" spans="31:32" x14ac:dyDescent="0.3">
      <c r="AE1248" s="25"/>
      <c r="AF1248" s="25"/>
    </row>
    <row r="1249" spans="31:32" x14ac:dyDescent="0.3">
      <c r="AE1249" s="25"/>
      <c r="AF1249" s="25"/>
    </row>
    <row r="1250" spans="31:32" x14ac:dyDescent="0.3">
      <c r="AE1250" s="25"/>
      <c r="AF1250" s="25"/>
    </row>
    <row r="1251" spans="31:32" x14ac:dyDescent="0.3">
      <c r="AE1251" s="25"/>
      <c r="AF1251" s="25"/>
    </row>
    <row r="1252" spans="31:32" x14ac:dyDescent="0.3">
      <c r="AE1252" s="25"/>
      <c r="AF1252" s="25"/>
    </row>
    <row r="1253" spans="31:32" x14ac:dyDescent="0.3">
      <c r="AE1253" s="25"/>
      <c r="AF1253" s="25"/>
    </row>
    <row r="1254" spans="31:32" x14ac:dyDescent="0.3">
      <c r="AE1254" s="25"/>
      <c r="AF1254" s="25"/>
    </row>
    <row r="1255" spans="31:32" x14ac:dyDescent="0.3">
      <c r="AE1255" s="25"/>
      <c r="AF1255" s="25"/>
    </row>
    <row r="1256" spans="31:32" x14ac:dyDescent="0.3">
      <c r="AE1256" s="25"/>
      <c r="AF1256" s="25"/>
    </row>
    <row r="1257" spans="31:32" x14ac:dyDescent="0.3">
      <c r="AE1257" s="25"/>
      <c r="AF1257" s="25"/>
    </row>
    <row r="1258" spans="31:32" x14ac:dyDescent="0.3">
      <c r="AE1258" s="25"/>
      <c r="AF1258" s="25"/>
    </row>
    <row r="1259" spans="31:32" x14ac:dyDescent="0.3">
      <c r="AE1259" s="25"/>
      <c r="AF1259" s="25"/>
    </row>
    <row r="1260" spans="31:32" x14ac:dyDescent="0.3">
      <c r="AE1260" s="25"/>
      <c r="AF1260" s="25"/>
    </row>
    <row r="1261" spans="31:32" x14ac:dyDescent="0.3">
      <c r="AE1261" s="25"/>
      <c r="AF1261" s="25"/>
    </row>
    <row r="1262" spans="31:32" x14ac:dyDescent="0.3">
      <c r="AE1262" s="25"/>
      <c r="AF1262" s="25"/>
    </row>
    <row r="1263" spans="31:32" x14ac:dyDescent="0.3">
      <c r="AE1263" s="25"/>
      <c r="AF1263" s="25"/>
    </row>
    <row r="1264" spans="31:32" x14ac:dyDescent="0.3">
      <c r="AE1264" s="25"/>
      <c r="AF1264" s="25"/>
    </row>
    <row r="1265" spans="31:32" x14ac:dyDescent="0.3">
      <c r="AE1265" s="25"/>
      <c r="AF1265" s="25"/>
    </row>
    <row r="1266" spans="31:32" x14ac:dyDescent="0.3">
      <c r="AE1266" s="25"/>
      <c r="AF1266" s="25"/>
    </row>
    <row r="1267" spans="31:32" x14ac:dyDescent="0.3">
      <c r="AE1267" s="25"/>
      <c r="AF1267" s="25"/>
    </row>
    <row r="1268" spans="31:32" x14ac:dyDescent="0.3">
      <c r="AE1268" s="25"/>
      <c r="AF1268" s="25"/>
    </row>
    <row r="1269" spans="31:32" x14ac:dyDescent="0.3">
      <c r="AE1269" s="25"/>
      <c r="AF1269" s="25"/>
    </row>
    <row r="1270" spans="31:32" x14ac:dyDescent="0.3">
      <c r="AE1270" s="25"/>
      <c r="AF1270" s="25"/>
    </row>
    <row r="1271" spans="31:32" x14ac:dyDescent="0.3">
      <c r="AE1271" s="25"/>
      <c r="AF1271" s="25"/>
    </row>
    <row r="1272" spans="31:32" x14ac:dyDescent="0.3">
      <c r="AE1272" s="25"/>
      <c r="AF1272" s="25"/>
    </row>
    <row r="1273" spans="31:32" x14ac:dyDescent="0.3">
      <c r="AE1273" s="25"/>
      <c r="AF1273" s="25"/>
    </row>
    <row r="1274" spans="31:32" x14ac:dyDescent="0.3">
      <c r="AE1274" s="25"/>
      <c r="AF1274" s="25"/>
    </row>
    <row r="1275" spans="31:32" x14ac:dyDescent="0.3">
      <c r="AE1275" s="25"/>
      <c r="AF1275" s="25"/>
    </row>
    <row r="1276" spans="31:32" x14ac:dyDescent="0.3">
      <c r="AE1276" s="25"/>
      <c r="AF1276" s="25"/>
    </row>
    <row r="1277" spans="31:32" x14ac:dyDescent="0.3">
      <c r="AE1277" s="25"/>
      <c r="AF1277" s="25"/>
    </row>
    <row r="1278" spans="31:32" x14ac:dyDescent="0.3">
      <c r="AE1278" s="25"/>
      <c r="AF1278" s="25"/>
    </row>
    <row r="1279" spans="31:32" x14ac:dyDescent="0.3">
      <c r="AE1279" s="25"/>
      <c r="AF1279" s="25"/>
    </row>
    <row r="1280" spans="31:32" x14ac:dyDescent="0.3">
      <c r="AE1280" s="25"/>
      <c r="AF1280" s="25"/>
    </row>
    <row r="1281" spans="31:32" x14ac:dyDescent="0.3">
      <c r="AE1281" s="25"/>
      <c r="AF1281" s="25"/>
    </row>
    <row r="1282" spans="31:32" x14ac:dyDescent="0.3">
      <c r="AE1282" s="25"/>
      <c r="AF1282" s="25"/>
    </row>
    <row r="1283" spans="31:32" x14ac:dyDescent="0.3">
      <c r="AE1283" s="25"/>
      <c r="AF1283" s="25"/>
    </row>
    <row r="1284" spans="31:32" x14ac:dyDescent="0.3">
      <c r="AE1284" s="25"/>
      <c r="AF1284" s="25"/>
    </row>
    <row r="1285" spans="31:32" x14ac:dyDescent="0.3">
      <c r="AE1285" s="25"/>
      <c r="AF1285" s="25"/>
    </row>
    <row r="1286" spans="31:32" x14ac:dyDescent="0.3">
      <c r="AE1286" s="25"/>
      <c r="AF1286" s="25"/>
    </row>
    <row r="1287" spans="31:32" x14ac:dyDescent="0.3">
      <c r="AE1287" s="25"/>
      <c r="AF1287" s="25"/>
    </row>
    <row r="1288" spans="31:32" x14ac:dyDescent="0.3">
      <c r="AE1288" s="25"/>
      <c r="AF1288" s="25"/>
    </row>
    <row r="1289" spans="31:32" x14ac:dyDescent="0.3">
      <c r="AE1289" s="25"/>
      <c r="AF1289" s="25"/>
    </row>
    <row r="1290" spans="31:32" x14ac:dyDescent="0.3">
      <c r="AE1290" s="25"/>
      <c r="AF1290" s="25"/>
    </row>
    <row r="1291" spans="31:32" x14ac:dyDescent="0.3">
      <c r="AE1291" s="25"/>
      <c r="AF1291" s="25"/>
    </row>
    <row r="1292" spans="31:32" x14ac:dyDescent="0.3">
      <c r="AE1292" s="25"/>
      <c r="AF1292" s="25"/>
    </row>
    <row r="1293" spans="31:32" x14ac:dyDescent="0.3">
      <c r="AE1293" s="25"/>
      <c r="AF1293" s="25"/>
    </row>
    <row r="1294" spans="31:32" x14ac:dyDescent="0.3">
      <c r="AE1294" s="25"/>
      <c r="AF1294" s="25"/>
    </row>
    <row r="1295" spans="31:32" x14ac:dyDescent="0.3">
      <c r="AE1295" s="25"/>
      <c r="AF1295" s="25"/>
    </row>
    <row r="1296" spans="31:32" x14ac:dyDescent="0.3">
      <c r="AE1296" s="25"/>
      <c r="AF1296" s="25"/>
    </row>
    <row r="1297" spans="31:32" x14ac:dyDescent="0.3">
      <c r="AE1297" s="25"/>
      <c r="AF1297" s="25"/>
    </row>
    <row r="1298" spans="31:32" x14ac:dyDescent="0.3">
      <c r="AE1298" s="25"/>
      <c r="AF1298" s="25"/>
    </row>
    <row r="1299" spans="31:32" x14ac:dyDescent="0.3">
      <c r="AE1299" s="25"/>
      <c r="AF1299" s="25"/>
    </row>
    <row r="1300" spans="31:32" x14ac:dyDescent="0.3">
      <c r="AE1300" s="25"/>
      <c r="AF1300" s="25"/>
    </row>
    <row r="1301" spans="31:32" x14ac:dyDescent="0.3">
      <c r="AE1301" s="25"/>
      <c r="AF1301" s="25"/>
    </row>
    <row r="1302" spans="31:32" x14ac:dyDescent="0.3">
      <c r="AE1302" s="25"/>
      <c r="AF1302" s="25"/>
    </row>
    <row r="1303" spans="31:32" x14ac:dyDescent="0.3">
      <c r="AE1303" s="25"/>
      <c r="AF1303" s="25"/>
    </row>
    <row r="1304" spans="31:32" x14ac:dyDescent="0.3">
      <c r="AE1304" s="25"/>
      <c r="AF1304" s="25"/>
    </row>
    <row r="1305" spans="31:32" x14ac:dyDescent="0.3">
      <c r="AE1305" s="25"/>
      <c r="AF1305" s="25"/>
    </row>
    <row r="1306" spans="31:32" x14ac:dyDescent="0.3">
      <c r="AE1306" s="25"/>
      <c r="AF1306" s="25"/>
    </row>
    <row r="1307" spans="31:32" x14ac:dyDescent="0.3">
      <c r="AE1307" s="25"/>
      <c r="AF1307" s="25"/>
    </row>
    <row r="1308" spans="31:32" x14ac:dyDescent="0.3">
      <c r="AE1308" s="25"/>
      <c r="AF1308" s="25"/>
    </row>
    <row r="1309" spans="31:32" x14ac:dyDescent="0.3">
      <c r="AE1309" s="25"/>
      <c r="AF1309" s="25"/>
    </row>
    <row r="1310" spans="31:32" x14ac:dyDescent="0.3">
      <c r="AE1310" s="25"/>
      <c r="AF1310" s="25"/>
    </row>
    <row r="1311" spans="31:32" x14ac:dyDescent="0.3">
      <c r="AE1311" s="25"/>
      <c r="AF1311" s="25"/>
    </row>
    <row r="1312" spans="31:32" x14ac:dyDescent="0.3">
      <c r="AE1312" s="25"/>
      <c r="AF1312" s="25"/>
    </row>
    <row r="1313" spans="31:32" x14ac:dyDescent="0.3">
      <c r="AE1313" s="25"/>
      <c r="AF1313" s="25"/>
    </row>
    <row r="1314" spans="31:32" x14ac:dyDescent="0.3">
      <c r="AE1314" s="25"/>
      <c r="AF1314" s="25"/>
    </row>
    <row r="1315" spans="31:32" x14ac:dyDescent="0.3">
      <c r="AE1315" s="25"/>
      <c r="AF1315" s="25"/>
    </row>
    <row r="1316" spans="31:32" x14ac:dyDescent="0.3">
      <c r="AE1316" s="25"/>
      <c r="AF1316" s="25"/>
    </row>
    <row r="1317" spans="31:32" x14ac:dyDescent="0.3">
      <c r="AE1317" s="25"/>
      <c r="AF1317" s="25"/>
    </row>
    <row r="1318" spans="31:32" x14ac:dyDescent="0.3">
      <c r="AE1318" s="25"/>
      <c r="AF1318" s="25"/>
    </row>
    <row r="1319" spans="31:32" x14ac:dyDescent="0.3">
      <c r="AE1319" s="25"/>
      <c r="AF1319" s="25"/>
    </row>
    <row r="1320" spans="31:32" x14ac:dyDescent="0.3">
      <c r="AE1320" s="25"/>
      <c r="AF1320" s="25"/>
    </row>
    <row r="1321" spans="31:32" x14ac:dyDescent="0.3">
      <c r="AE1321" s="25"/>
      <c r="AF1321" s="25"/>
    </row>
    <row r="1322" spans="31:32" x14ac:dyDescent="0.3">
      <c r="AE1322" s="25"/>
      <c r="AF1322" s="25"/>
    </row>
    <row r="1323" spans="31:32" x14ac:dyDescent="0.3">
      <c r="AE1323" s="25"/>
      <c r="AF1323" s="25"/>
    </row>
    <row r="1324" spans="31:32" x14ac:dyDescent="0.3">
      <c r="AE1324" s="25"/>
      <c r="AF1324" s="25"/>
    </row>
    <row r="1325" spans="31:32" x14ac:dyDescent="0.3">
      <c r="AE1325" s="25"/>
      <c r="AF1325" s="25"/>
    </row>
    <row r="1326" spans="31:32" x14ac:dyDescent="0.3">
      <c r="AE1326" s="25"/>
      <c r="AF1326" s="25"/>
    </row>
    <row r="1327" spans="31:32" x14ac:dyDescent="0.3">
      <c r="AE1327" s="25"/>
      <c r="AF1327" s="25"/>
    </row>
    <row r="1328" spans="31:32" x14ac:dyDescent="0.3">
      <c r="AE1328" s="25"/>
      <c r="AF1328" s="25"/>
    </row>
    <row r="1329" spans="31:32" x14ac:dyDescent="0.3">
      <c r="AE1329" s="25"/>
      <c r="AF1329" s="25"/>
    </row>
    <row r="1330" spans="31:32" x14ac:dyDescent="0.3">
      <c r="AE1330" s="25"/>
      <c r="AF1330" s="25"/>
    </row>
    <row r="1331" spans="31:32" x14ac:dyDescent="0.3">
      <c r="AE1331" s="25"/>
      <c r="AF1331" s="25"/>
    </row>
    <row r="1332" spans="31:32" x14ac:dyDescent="0.3">
      <c r="AE1332" s="25"/>
      <c r="AF1332" s="25"/>
    </row>
    <row r="1333" spans="31:32" x14ac:dyDescent="0.3">
      <c r="AE1333" s="25"/>
      <c r="AF1333" s="25"/>
    </row>
    <row r="1334" spans="31:32" x14ac:dyDescent="0.3">
      <c r="AE1334" s="25"/>
      <c r="AF1334" s="25"/>
    </row>
    <row r="1335" spans="31:32" x14ac:dyDescent="0.3">
      <c r="AE1335" s="25"/>
      <c r="AF1335" s="25"/>
    </row>
    <row r="1336" spans="31:32" x14ac:dyDescent="0.3">
      <c r="AE1336" s="25"/>
      <c r="AF1336" s="25"/>
    </row>
    <row r="1337" spans="31:32" x14ac:dyDescent="0.3">
      <c r="AE1337" s="25"/>
      <c r="AF1337" s="25"/>
    </row>
    <row r="1338" spans="31:32" x14ac:dyDescent="0.3">
      <c r="AE1338" s="25"/>
      <c r="AF1338" s="25"/>
    </row>
    <row r="1339" spans="31:32" x14ac:dyDescent="0.3">
      <c r="AE1339" s="25"/>
      <c r="AF1339" s="25"/>
    </row>
    <row r="1340" spans="31:32" x14ac:dyDescent="0.3">
      <c r="AE1340" s="25"/>
      <c r="AF1340" s="25"/>
    </row>
    <row r="1341" spans="31:32" x14ac:dyDescent="0.3">
      <c r="AE1341" s="25"/>
      <c r="AF1341" s="25"/>
    </row>
    <row r="1342" spans="31:32" x14ac:dyDescent="0.3">
      <c r="AE1342" s="25"/>
      <c r="AF1342" s="25"/>
    </row>
    <row r="1343" spans="31:32" x14ac:dyDescent="0.3">
      <c r="AE1343" s="25"/>
      <c r="AF1343" s="25"/>
    </row>
    <row r="1344" spans="31:32" x14ac:dyDescent="0.3">
      <c r="AE1344" s="25"/>
      <c r="AF1344" s="25"/>
    </row>
    <row r="1345" spans="31:32" x14ac:dyDescent="0.3">
      <c r="AE1345" s="25"/>
      <c r="AF1345" s="25"/>
    </row>
    <row r="1346" spans="31:32" x14ac:dyDescent="0.3">
      <c r="AE1346" s="25"/>
      <c r="AF1346" s="25"/>
    </row>
    <row r="1347" spans="31:32" x14ac:dyDescent="0.3">
      <c r="AE1347" s="25"/>
      <c r="AF1347" s="25"/>
    </row>
    <row r="1348" spans="31:32" x14ac:dyDescent="0.3">
      <c r="AE1348" s="25"/>
      <c r="AF1348" s="25"/>
    </row>
    <row r="1349" spans="31:32" x14ac:dyDescent="0.3">
      <c r="AE1349" s="25"/>
      <c r="AF1349" s="25"/>
    </row>
    <row r="1350" spans="31:32" x14ac:dyDescent="0.3">
      <c r="AE1350" s="25"/>
      <c r="AF1350" s="25"/>
    </row>
    <row r="1351" spans="31:32" x14ac:dyDescent="0.3">
      <c r="AE1351" s="25"/>
      <c r="AF1351" s="25"/>
    </row>
    <row r="1352" spans="31:32" x14ac:dyDescent="0.3">
      <c r="AE1352" s="25"/>
      <c r="AF1352" s="25"/>
    </row>
    <row r="1353" spans="31:32" x14ac:dyDescent="0.3">
      <c r="AE1353" s="25"/>
      <c r="AF1353" s="25"/>
    </row>
    <row r="1354" spans="31:32" x14ac:dyDescent="0.3">
      <c r="AE1354" s="25"/>
      <c r="AF1354" s="25"/>
    </row>
    <row r="1355" spans="31:32" x14ac:dyDescent="0.3">
      <c r="AE1355" s="25"/>
      <c r="AF1355" s="25"/>
    </row>
    <row r="1356" spans="31:32" x14ac:dyDescent="0.3">
      <c r="AE1356" s="25"/>
      <c r="AF1356" s="25"/>
    </row>
    <row r="1357" spans="31:32" x14ac:dyDescent="0.3">
      <c r="AE1357" s="25"/>
      <c r="AF1357" s="25"/>
    </row>
    <row r="1358" spans="31:32" x14ac:dyDescent="0.3">
      <c r="AE1358" s="25"/>
      <c r="AF1358" s="25"/>
    </row>
    <row r="1359" spans="31:32" x14ac:dyDescent="0.3">
      <c r="AE1359" s="25"/>
      <c r="AF1359" s="25"/>
    </row>
    <row r="1360" spans="31:32" x14ac:dyDescent="0.3">
      <c r="AE1360" s="25"/>
      <c r="AF1360" s="25"/>
    </row>
    <row r="1361" spans="31:32" x14ac:dyDescent="0.3">
      <c r="AE1361" s="25"/>
      <c r="AF1361" s="25"/>
    </row>
    <row r="1362" spans="31:32" x14ac:dyDescent="0.3">
      <c r="AE1362" s="25"/>
      <c r="AF1362" s="25"/>
    </row>
    <row r="1363" spans="31:32" x14ac:dyDescent="0.3">
      <c r="AE1363" s="25"/>
      <c r="AF1363" s="25"/>
    </row>
    <row r="1364" spans="31:32" x14ac:dyDescent="0.3">
      <c r="AE1364" s="25"/>
      <c r="AF1364" s="25"/>
    </row>
    <row r="1365" spans="31:32" x14ac:dyDescent="0.3">
      <c r="AE1365" s="25"/>
      <c r="AF1365" s="25"/>
    </row>
    <row r="1366" spans="31:32" x14ac:dyDescent="0.3">
      <c r="AE1366" s="25"/>
      <c r="AF1366" s="25"/>
    </row>
    <row r="1367" spans="31:32" x14ac:dyDescent="0.3">
      <c r="AE1367" s="25"/>
      <c r="AF1367" s="25"/>
    </row>
    <row r="1368" spans="31:32" x14ac:dyDescent="0.3">
      <c r="AE1368" s="25"/>
      <c r="AF1368" s="25"/>
    </row>
    <row r="1369" spans="31:32" x14ac:dyDescent="0.3">
      <c r="AE1369" s="25"/>
      <c r="AF1369" s="25"/>
    </row>
    <row r="1370" spans="31:32" x14ac:dyDescent="0.3">
      <c r="AE1370" s="25"/>
      <c r="AF1370" s="25"/>
    </row>
    <row r="1371" spans="31:32" x14ac:dyDescent="0.3">
      <c r="AE1371" s="25"/>
      <c r="AF1371" s="25"/>
    </row>
    <row r="1372" spans="31:32" x14ac:dyDescent="0.3">
      <c r="AE1372" s="25"/>
      <c r="AF1372" s="25"/>
    </row>
    <row r="1373" spans="31:32" x14ac:dyDescent="0.3">
      <c r="AE1373" s="25"/>
      <c r="AF1373" s="25"/>
    </row>
    <row r="1374" spans="31:32" x14ac:dyDescent="0.3">
      <c r="AE1374" s="25"/>
      <c r="AF1374" s="25"/>
    </row>
    <row r="1375" spans="31:32" x14ac:dyDescent="0.3">
      <c r="AE1375" s="25"/>
      <c r="AF1375" s="25"/>
    </row>
    <row r="1376" spans="31:32" x14ac:dyDescent="0.3">
      <c r="AE1376" s="25"/>
      <c r="AF1376" s="25"/>
    </row>
    <row r="1377" spans="31:32" x14ac:dyDescent="0.3">
      <c r="AE1377" s="25"/>
      <c r="AF1377" s="25"/>
    </row>
    <row r="1378" spans="31:32" x14ac:dyDescent="0.3">
      <c r="AE1378" s="25"/>
      <c r="AF1378" s="25"/>
    </row>
    <row r="1379" spans="31:32" x14ac:dyDescent="0.3">
      <c r="AE1379" s="25"/>
      <c r="AF1379" s="25"/>
    </row>
    <row r="1380" spans="31:32" x14ac:dyDescent="0.3">
      <c r="AE1380" s="25"/>
      <c r="AF1380" s="25"/>
    </row>
    <row r="1381" spans="31:32" x14ac:dyDescent="0.3">
      <c r="AE1381" s="25"/>
      <c r="AF1381" s="25"/>
    </row>
    <row r="1382" spans="31:32" x14ac:dyDescent="0.3">
      <c r="AE1382" s="25"/>
      <c r="AF1382" s="25"/>
    </row>
    <row r="1383" spans="31:32" x14ac:dyDescent="0.3">
      <c r="AE1383" s="25"/>
      <c r="AF1383" s="25"/>
    </row>
    <row r="1384" spans="31:32" x14ac:dyDescent="0.3">
      <c r="AE1384" s="25"/>
      <c r="AF1384" s="25"/>
    </row>
    <row r="1385" spans="31:32" x14ac:dyDescent="0.3">
      <c r="AE1385" s="25"/>
      <c r="AF1385" s="25"/>
    </row>
    <row r="1386" spans="31:32" x14ac:dyDescent="0.3">
      <c r="AE1386" s="25"/>
      <c r="AF1386" s="25"/>
    </row>
    <row r="1387" spans="31:32" x14ac:dyDescent="0.3">
      <c r="AE1387" s="25"/>
      <c r="AF1387" s="25"/>
    </row>
    <row r="1388" spans="31:32" x14ac:dyDescent="0.3">
      <c r="AE1388" s="25"/>
      <c r="AF1388" s="25"/>
    </row>
    <row r="1389" spans="31:32" x14ac:dyDescent="0.3">
      <c r="AE1389" s="25"/>
      <c r="AF1389" s="25"/>
    </row>
    <row r="1390" spans="31:32" x14ac:dyDescent="0.3">
      <c r="AE1390" s="25"/>
      <c r="AF1390" s="25"/>
    </row>
    <row r="1391" spans="31:32" x14ac:dyDescent="0.3">
      <c r="AE1391" s="25"/>
      <c r="AF1391" s="25"/>
    </row>
    <row r="1392" spans="31:32" x14ac:dyDescent="0.3">
      <c r="AE1392" s="25"/>
      <c r="AF1392" s="25"/>
    </row>
    <row r="1393" spans="31:32" x14ac:dyDescent="0.3">
      <c r="AE1393" s="25"/>
      <c r="AF1393" s="25"/>
    </row>
    <row r="1394" spans="31:32" x14ac:dyDescent="0.3">
      <c r="AE1394" s="25"/>
      <c r="AF1394" s="25"/>
    </row>
    <row r="1395" spans="31:32" x14ac:dyDescent="0.3">
      <c r="AE1395" s="25"/>
      <c r="AF1395" s="25"/>
    </row>
    <row r="1396" spans="31:32" x14ac:dyDescent="0.3">
      <c r="AE1396" s="25"/>
      <c r="AF1396" s="25"/>
    </row>
    <row r="1397" spans="31:32" x14ac:dyDescent="0.3">
      <c r="AE1397" s="25"/>
      <c r="AF1397" s="25"/>
    </row>
    <row r="1398" spans="31:32" x14ac:dyDescent="0.3">
      <c r="AE1398" s="25"/>
      <c r="AF1398" s="25"/>
    </row>
    <row r="1399" spans="31:32" x14ac:dyDescent="0.3">
      <c r="AE1399" s="25"/>
      <c r="AF1399" s="25"/>
    </row>
    <row r="1400" spans="31:32" x14ac:dyDescent="0.3">
      <c r="AE1400" s="25"/>
      <c r="AF1400" s="25"/>
    </row>
    <row r="1401" spans="31:32" x14ac:dyDescent="0.3">
      <c r="AE1401" s="25"/>
      <c r="AF1401" s="25"/>
    </row>
    <row r="1402" spans="31:32" x14ac:dyDescent="0.3">
      <c r="AE1402" s="25"/>
      <c r="AF1402" s="25"/>
    </row>
    <row r="1403" spans="31:32" x14ac:dyDescent="0.3">
      <c r="AE1403" s="25"/>
      <c r="AF1403" s="25"/>
    </row>
    <row r="1404" spans="31:32" x14ac:dyDescent="0.3">
      <c r="AE1404" s="25"/>
      <c r="AF1404" s="25"/>
    </row>
    <row r="1405" spans="31:32" x14ac:dyDescent="0.3">
      <c r="AE1405" s="25"/>
      <c r="AF1405" s="25"/>
    </row>
    <row r="1406" spans="31:32" x14ac:dyDescent="0.3">
      <c r="AE1406" s="25"/>
      <c r="AF1406" s="25"/>
    </row>
    <row r="1407" spans="31:32" x14ac:dyDescent="0.3">
      <c r="AE1407" s="25"/>
      <c r="AF1407" s="25"/>
    </row>
    <row r="1408" spans="31:32" x14ac:dyDescent="0.3">
      <c r="AE1408" s="25"/>
      <c r="AF1408" s="25"/>
    </row>
    <row r="1409" spans="31:32" x14ac:dyDescent="0.3">
      <c r="AE1409" s="25"/>
      <c r="AF1409" s="25"/>
    </row>
    <row r="1410" spans="31:32" x14ac:dyDescent="0.3">
      <c r="AE1410" s="25"/>
      <c r="AF1410" s="25"/>
    </row>
    <row r="1411" spans="31:32" x14ac:dyDescent="0.3">
      <c r="AE1411" s="25"/>
      <c r="AF1411" s="25"/>
    </row>
    <row r="1412" spans="31:32" x14ac:dyDescent="0.3">
      <c r="AE1412" s="25"/>
      <c r="AF1412" s="25"/>
    </row>
    <row r="1413" spans="31:32" x14ac:dyDescent="0.3">
      <c r="AE1413" s="25"/>
      <c r="AF1413" s="25"/>
    </row>
    <row r="1414" spans="31:32" x14ac:dyDescent="0.3">
      <c r="AE1414" s="25"/>
      <c r="AF1414" s="25"/>
    </row>
    <row r="1415" spans="31:32" x14ac:dyDescent="0.3">
      <c r="AE1415" s="25"/>
      <c r="AF1415" s="25"/>
    </row>
    <row r="1416" spans="31:32" x14ac:dyDescent="0.3">
      <c r="AE1416" s="25"/>
      <c r="AF1416" s="25"/>
    </row>
    <row r="1417" spans="31:32" x14ac:dyDescent="0.3">
      <c r="AE1417" s="25"/>
      <c r="AF1417" s="25"/>
    </row>
    <row r="1418" spans="31:32" x14ac:dyDescent="0.3">
      <c r="AE1418" s="25"/>
      <c r="AF1418" s="25"/>
    </row>
    <row r="1419" spans="31:32" x14ac:dyDescent="0.3">
      <c r="AE1419" s="25"/>
      <c r="AF1419" s="25"/>
    </row>
    <row r="1420" spans="31:32" x14ac:dyDescent="0.3">
      <c r="AE1420" s="25"/>
      <c r="AF1420" s="25"/>
    </row>
    <row r="1421" spans="31:32" x14ac:dyDescent="0.3">
      <c r="AE1421" s="25"/>
      <c r="AF1421" s="25"/>
    </row>
    <row r="1422" spans="31:32" x14ac:dyDescent="0.3">
      <c r="AE1422" s="25"/>
      <c r="AF1422" s="25"/>
    </row>
    <row r="1423" spans="31:32" x14ac:dyDescent="0.3">
      <c r="AE1423" s="25"/>
      <c r="AF1423" s="25"/>
    </row>
    <row r="1424" spans="31:32" x14ac:dyDescent="0.3">
      <c r="AE1424" s="25"/>
      <c r="AF1424" s="25"/>
    </row>
    <row r="1425" spans="31:32" x14ac:dyDescent="0.3">
      <c r="AE1425" s="25"/>
      <c r="AF1425" s="25"/>
    </row>
    <row r="1426" spans="31:32" x14ac:dyDescent="0.3">
      <c r="AE1426" s="25"/>
      <c r="AF1426" s="25"/>
    </row>
    <row r="1427" spans="31:32" x14ac:dyDescent="0.3">
      <c r="AE1427" s="25"/>
      <c r="AF1427" s="25"/>
    </row>
    <row r="1428" spans="31:32" x14ac:dyDescent="0.3">
      <c r="AE1428" s="25"/>
      <c r="AF1428" s="25"/>
    </row>
    <row r="1429" spans="31:32" x14ac:dyDescent="0.3">
      <c r="AE1429" s="25"/>
      <c r="AF1429" s="25"/>
    </row>
    <row r="1430" spans="31:32" x14ac:dyDescent="0.3">
      <c r="AE1430" s="25"/>
      <c r="AF1430" s="25"/>
    </row>
    <row r="1431" spans="31:32" x14ac:dyDescent="0.3">
      <c r="AE1431" s="25"/>
      <c r="AF1431" s="25"/>
    </row>
    <row r="1432" spans="31:32" x14ac:dyDescent="0.3">
      <c r="AE1432" s="25"/>
      <c r="AF1432" s="25"/>
    </row>
    <row r="1433" spans="31:32" x14ac:dyDescent="0.3">
      <c r="AE1433" s="25"/>
      <c r="AF1433" s="25"/>
    </row>
    <row r="1434" spans="31:32" x14ac:dyDescent="0.3">
      <c r="AE1434" s="25"/>
      <c r="AF1434" s="25"/>
    </row>
    <row r="1435" spans="31:32" x14ac:dyDescent="0.3">
      <c r="AE1435" s="25"/>
      <c r="AF1435" s="25"/>
    </row>
    <row r="1436" spans="31:32" x14ac:dyDescent="0.3">
      <c r="AE1436" s="25"/>
      <c r="AF1436" s="25"/>
    </row>
    <row r="1437" spans="31:32" x14ac:dyDescent="0.3">
      <c r="AE1437" s="25"/>
      <c r="AF1437" s="25"/>
    </row>
    <row r="1438" spans="31:32" x14ac:dyDescent="0.3">
      <c r="AE1438" s="25"/>
      <c r="AF1438" s="25"/>
    </row>
    <row r="1439" spans="31:32" x14ac:dyDescent="0.3">
      <c r="AE1439" s="25"/>
      <c r="AF1439" s="25"/>
    </row>
    <row r="1440" spans="31:32" x14ac:dyDescent="0.3">
      <c r="AE1440" s="25"/>
      <c r="AF1440" s="25"/>
    </row>
    <row r="1441" spans="31:32" x14ac:dyDescent="0.3">
      <c r="AE1441" s="25"/>
      <c r="AF1441" s="25"/>
    </row>
    <row r="1442" spans="31:32" x14ac:dyDescent="0.3">
      <c r="AE1442" s="25"/>
      <c r="AF1442" s="25"/>
    </row>
    <row r="1443" spans="31:32" x14ac:dyDescent="0.3">
      <c r="AE1443" s="25"/>
      <c r="AF1443" s="25"/>
    </row>
    <row r="1444" spans="31:32" x14ac:dyDescent="0.3">
      <c r="AE1444" s="25"/>
      <c r="AF1444" s="25"/>
    </row>
    <row r="1445" spans="31:32" x14ac:dyDescent="0.3">
      <c r="AE1445" s="25"/>
      <c r="AF1445" s="25"/>
    </row>
    <row r="1446" spans="31:32" x14ac:dyDescent="0.3">
      <c r="AE1446" s="25"/>
      <c r="AF1446" s="25"/>
    </row>
    <row r="1447" spans="31:32" x14ac:dyDescent="0.3">
      <c r="AE1447" s="25"/>
      <c r="AF1447" s="25"/>
    </row>
    <row r="1448" spans="31:32" x14ac:dyDescent="0.3">
      <c r="AE1448" s="25"/>
      <c r="AF1448" s="25"/>
    </row>
    <row r="1449" spans="31:32" x14ac:dyDescent="0.3">
      <c r="AE1449" s="25"/>
      <c r="AF1449" s="25"/>
    </row>
    <row r="1450" spans="31:32" x14ac:dyDescent="0.3">
      <c r="AE1450" s="25"/>
      <c r="AF1450" s="25"/>
    </row>
    <row r="1451" spans="31:32" x14ac:dyDescent="0.3">
      <c r="AE1451" s="25"/>
      <c r="AF1451" s="25"/>
    </row>
    <row r="1452" spans="31:32" x14ac:dyDescent="0.3">
      <c r="AE1452" s="25"/>
      <c r="AF1452" s="25"/>
    </row>
    <row r="1453" spans="31:32" x14ac:dyDescent="0.3">
      <c r="AE1453" s="25"/>
      <c r="AF1453" s="25"/>
    </row>
    <row r="1454" spans="31:32" x14ac:dyDescent="0.3">
      <c r="AE1454" s="25"/>
      <c r="AF1454" s="25"/>
    </row>
    <row r="1455" spans="31:32" x14ac:dyDescent="0.3">
      <c r="AE1455" s="25"/>
      <c r="AF1455" s="25"/>
    </row>
    <row r="1456" spans="31:32" x14ac:dyDescent="0.3">
      <c r="AE1456" s="25"/>
      <c r="AF1456" s="25"/>
    </row>
    <row r="1457" spans="31:32" x14ac:dyDescent="0.3">
      <c r="AE1457" s="25"/>
      <c r="AF1457" s="25"/>
    </row>
    <row r="1458" spans="31:32" x14ac:dyDescent="0.3">
      <c r="AE1458" s="25"/>
      <c r="AF1458" s="25"/>
    </row>
    <row r="1459" spans="31:32" x14ac:dyDescent="0.3">
      <c r="AE1459" s="25"/>
      <c r="AF1459" s="25"/>
    </row>
    <row r="1460" spans="31:32" x14ac:dyDescent="0.3">
      <c r="AE1460" s="25"/>
      <c r="AF1460" s="25"/>
    </row>
    <row r="1461" spans="31:32" x14ac:dyDescent="0.3">
      <c r="AE1461" s="25"/>
      <c r="AF1461" s="25"/>
    </row>
    <row r="1462" spans="31:32" x14ac:dyDescent="0.3">
      <c r="AE1462" s="25"/>
      <c r="AF1462" s="25"/>
    </row>
    <row r="1463" spans="31:32" x14ac:dyDescent="0.3">
      <c r="AE1463" s="25"/>
      <c r="AF1463" s="25"/>
    </row>
    <row r="1464" spans="31:32" x14ac:dyDescent="0.3">
      <c r="AE1464" s="25"/>
      <c r="AF1464" s="25"/>
    </row>
    <row r="1465" spans="31:32" x14ac:dyDescent="0.3">
      <c r="AE1465" s="25"/>
      <c r="AF1465" s="25"/>
    </row>
    <row r="1466" spans="31:32" x14ac:dyDescent="0.3">
      <c r="AE1466" s="25"/>
      <c r="AF1466" s="25"/>
    </row>
    <row r="1467" spans="31:32" x14ac:dyDescent="0.3">
      <c r="AE1467" s="25"/>
      <c r="AF1467" s="25"/>
    </row>
    <row r="1468" spans="31:32" x14ac:dyDescent="0.3">
      <c r="AE1468" s="25"/>
      <c r="AF1468" s="25"/>
    </row>
    <row r="1469" spans="31:32" x14ac:dyDescent="0.3">
      <c r="AE1469" s="25"/>
      <c r="AF1469" s="25"/>
    </row>
    <row r="1470" spans="31:32" x14ac:dyDescent="0.3">
      <c r="AE1470" s="25"/>
      <c r="AF1470" s="25"/>
    </row>
    <row r="1471" spans="31:32" x14ac:dyDescent="0.3">
      <c r="AE1471" s="25"/>
      <c r="AF1471" s="25"/>
    </row>
    <row r="1472" spans="31:32" x14ac:dyDescent="0.3">
      <c r="AE1472" s="25"/>
      <c r="AF1472" s="25"/>
    </row>
    <row r="1473" spans="31:32" x14ac:dyDescent="0.3">
      <c r="AE1473" s="25"/>
      <c r="AF1473" s="25"/>
    </row>
    <row r="1474" spans="31:32" x14ac:dyDescent="0.3">
      <c r="AE1474" s="25"/>
      <c r="AF1474" s="25"/>
    </row>
    <row r="1475" spans="31:32" x14ac:dyDescent="0.3">
      <c r="AE1475" s="25"/>
      <c r="AF1475" s="25"/>
    </row>
    <row r="1476" spans="31:32" x14ac:dyDescent="0.3">
      <c r="AE1476" s="25"/>
      <c r="AF1476" s="25"/>
    </row>
    <row r="1477" spans="31:32" x14ac:dyDescent="0.3">
      <c r="AE1477" s="25"/>
      <c r="AF1477" s="25"/>
    </row>
    <row r="1478" spans="31:32" x14ac:dyDescent="0.3">
      <c r="AE1478" s="25"/>
      <c r="AF1478" s="25"/>
    </row>
    <row r="1479" spans="31:32" x14ac:dyDescent="0.3">
      <c r="AE1479" s="25"/>
      <c r="AF1479" s="25"/>
    </row>
    <row r="1480" spans="31:32" x14ac:dyDescent="0.3">
      <c r="AE1480" s="25"/>
      <c r="AF1480" s="25"/>
    </row>
    <row r="1481" spans="31:32" x14ac:dyDescent="0.3">
      <c r="AE1481" s="25"/>
      <c r="AF1481" s="25"/>
    </row>
    <row r="1482" spans="31:32" x14ac:dyDescent="0.3">
      <c r="AE1482" s="25"/>
      <c r="AF1482" s="25"/>
    </row>
    <row r="1483" spans="31:32" x14ac:dyDescent="0.3">
      <c r="AE1483" s="25"/>
      <c r="AF1483" s="25"/>
    </row>
    <row r="1484" spans="31:32" x14ac:dyDescent="0.3">
      <c r="AE1484" s="25"/>
      <c r="AF1484" s="25"/>
    </row>
    <row r="1485" spans="31:32" x14ac:dyDescent="0.3">
      <c r="AE1485" s="25"/>
      <c r="AF1485" s="25"/>
    </row>
    <row r="1486" spans="31:32" x14ac:dyDescent="0.3">
      <c r="AE1486" s="25"/>
      <c r="AF1486" s="25"/>
    </row>
    <row r="1487" spans="31:32" x14ac:dyDescent="0.3">
      <c r="AE1487" s="25"/>
      <c r="AF1487" s="25"/>
    </row>
    <row r="1488" spans="31:32" x14ac:dyDescent="0.3">
      <c r="AE1488" s="25"/>
      <c r="AF1488" s="25"/>
    </row>
    <row r="1489" spans="31:32" x14ac:dyDescent="0.3">
      <c r="AE1489" s="25"/>
      <c r="AF1489" s="25"/>
    </row>
    <row r="1490" spans="31:32" x14ac:dyDescent="0.3">
      <c r="AE1490" s="25"/>
      <c r="AF1490" s="25"/>
    </row>
    <row r="1491" spans="31:32" x14ac:dyDescent="0.3">
      <c r="AE1491" s="25"/>
      <c r="AF1491" s="25"/>
    </row>
    <row r="1492" spans="31:32" x14ac:dyDescent="0.3">
      <c r="AE1492" s="25"/>
      <c r="AF1492" s="25"/>
    </row>
    <row r="1493" spans="31:32" x14ac:dyDescent="0.3">
      <c r="AE1493" s="25"/>
      <c r="AF1493" s="25"/>
    </row>
    <row r="1494" spans="31:32" x14ac:dyDescent="0.3">
      <c r="AE1494" s="25"/>
      <c r="AF1494" s="25"/>
    </row>
    <row r="1495" spans="31:32" x14ac:dyDescent="0.3">
      <c r="AE1495" s="25"/>
      <c r="AF1495" s="25"/>
    </row>
    <row r="1496" spans="31:32" x14ac:dyDescent="0.3">
      <c r="AE1496" s="25"/>
      <c r="AF1496" s="25"/>
    </row>
    <row r="1497" spans="31:32" x14ac:dyDescent="0.3">
      <c r="AE1497" s="25"/>
      <c r="AF1497" s="25"/>
    </row>
    <row r="1498" spans="31:32" x14ac:dyDescent="0.3">
      <c r="AE1498" s="25"/>
      <c r="AF1498" s="25"/>
    </row>
    <row r="1499" spans="31:32" x14ac:dyDescent="0.3">
      <c r="AE1499" s="25"/>
      <c r="AF1499" s="25"/>
    </row>
    <row r="1500" spans="31:32" x14ac:dyDescent="0.3">
      <c r="AE1500" s="25"/>
      <c r="AF1500" s="25"/>
    </row>
    <row r="1501" spans="31:32" x14ac:dyDescent="0.3">
      <c r="AE1501" s="25"/>
      <c r="AF1501" s="25"/>
    </row>
    <row r="1502" spans="31:32" x14ac:dyDescent="0.3">
      <c r="AE1502" s="25"/>
      <c r="AF1502" s="25"/>
    </row>
    <row r="1503" spans="31:32" x14ac:dyDescent="0.3">
      <c r="AE1503" s="25"/>
      <c r="AF1503" s="25"/>
    </row>
    <row r="1504" spans="31:32" x14ac:dyDescent="0.3">
      <c r="AE1504" s="25"/>
      <c r="AF1504" s="25"/>
    </row>
    <row r="1505" spans="31:32" x14ac:dyDescent="0.3">
      <c r="AE1505" s="25"/>
      <c r="AF1505" s="25"/>
    </row>
    <row r="1506" spans="31:32" x14ac:dyDescent="0.3">
      <c r="AE1506" s="25"/>
      <c r="AF1506" s="25"/>
    </row>
    <row r="1507" spans="31:32" x14ac:dyDescent="0.3">
      <c r="AE1507" s="25"/>
      <c r="AF1507" s="25"/>
    </row>
    <row r="1508" spans="31:32" x14ac:dyDescent="0.3">
      <c r="AE1508" s="25"/>
      <c r="AF1508" s="25"/>
    </row>
    <row r="1509" spans="31:32" x14ac:dyDescent="0.3">
      <c r="AE1509" s="25"/>
      <c r="AF1509" s="25"/>
    </row>
    <row r="1510" spans="31:32" x14ac:dyDescent="0.3">
      <c r="AE1510" s="25"/>
      <c r="AF1510" s="25"/>
    </row>
    <row r="1511" spans="31:32" x14ac:dyDescent="0.3">
      <c r="AE1511" s="25"/>
      <c r="AF1511" s="25"/>
    </row>
    <row r="1512" spans="31:32" x14ac:dyDescent="0.3">
      <c r="AE1512" s="25"/>
      <c r="AF1512" s="25"/>
    </row>
    <row r="1513" spans="31:32" x14ac:dyDescent="0.3">
      <c r="AE1513" s="25"/>
      <c r="AF1513" s="25"/>
    </row>
    <row r="1514" spans="31:32" x14ac:dyDescent="0.3">
      <c r="AE1514" s="25"/>
      <c r="AF1514" s="25"/>
    </row>
    <row r="1515" spans="31:32" x14ac:dyDescent="0.3">
      <c r="AE1515" s="25"/>
      <c r="AF1515" s="25"/>
    </row>
    <row r="1516" spans="31:32" x14ac:dyDescent="0.3">
      <c r="AE1516" s="25"/>
      <c r="AF1516" s="25"/>
    </row>
    <row r="1517" spans="31:32" x14ac:dyDescent="0.3">
      <c r="AE1517" s="25"/>
      <c r="AF1517" s="25"/>
    </row>
    <row r="1518" spans="31:32" x14ac:dyDescent="0.3">
      <c r="AE1518" s="25"/>
      <c r="AF1518" s="25"/>
    </row>
    <row r="1519" spans="31:32" x14ac:dyDescent="0.3">
      <c r="AE1519" s="25"/>
      <c r="AF1519" s="25"/>
    </row>
    <row r="1520" spans="31:32" x14ac:dyDescent="0.3">
      <c r="AE1520" s="25"/>
      <c r="AF1520" s="25"/>
    </row>
    <row r="1521" spans="31:32" x14ac:dyDescent="0.3">
      <c r="AE1521" s="25"/>
      <c r="AF1521" s="25"/>
    </row>
    <row r="1522" spans="31:32" x14ac:dyDescent="0.3">
      <c r="AE1522" s="25"/>
      <c r="AF1522" s="25"/>
    </row>
    <row r="1523" spans="31:32" x14ac:dyDescent="0.3">
      <c r="AE1523" s="25"/>
      <c r="AF1523" s="25"/>
    </row>
    <row r="1524" spans="31:32" x14ac:dyDescent="0.3">
      <c r="AE1524" s="25"/>
      <c r="AF1524" s="25"/>
    </row>
    <row r="1525" spans="31:32" x14ac:dyDescent="0.3">
      <c r="AE1525" s="25"/>
      <c r="AF1525" s="25"/>
    </row>
    <row r="1526" spans="31:32" x14ac:dyDescent="0.3">
      <c r="AE1526" s="25"/>
      <c r="AF1526" s="25"/>
    </row>
    <row r="1527" spans="31:32" x14ac:dyDescent="0.3">
      <c r="AE1527" s="25"/>
      <c r="AF1527" s="25"/>
    </row>
    <row r="1528" spans="31:32" x14ac:dyDescent="0.3">
      <c r="AE1528" s="25"/>
      <c r="AF1528" s="25"/>
    </row>
    <row r="1529" spans="31:32" x14ac:dyDescent="0.3">
      <c r="AE1529" s="25"/>
      <c r="AF1529" s="25"/>
    </row>
    <row r="1530" spans="31:32" x14ac:dyDescent="0.3">
      <c r="AE1530" s="25"/>
      <c r="AF1530" s="25"/>
    </row>
    <row r="1531" spans="31:32" x14ac:dyDescent="0.3">
      <c r="AE1531" s="25"/>
      <c r="AF1531" s="25"/>
    </row>
    <row r="1532" spans="31:32" x14ac:dyDescent="0.3">
      <c r="AE1532" s="25"/>
      <c r="AF1532" s="25"/>
    </row>
    <row r="1533" spans="31:32" x14ac:dyDescent="0.3">
      <c r="AE1533" s="25"/>
      <c r="AF1533" s="25"/>
    </row>
    <row r="1534" spans="31:32" x14ac:dyDescent="0.3">
      <c r="AE1534" s="25"/>
      <c r="AF1534" s="25"/>
    </row>
    <row r="1535" spans="31:32" x14ac:dyDescent="0.3">
      <c r="AE1535" s="25"/>
      <c r="AF1535" s="25"/>
    </row>
    <row r="1536" spans="31:32" x14ac:dyDescent="0.3">
      <c r="AE1536" s="25"/>
      <c r="AF1536" s="25"/>
    </row>
    <row r="1537" spans="31:32" x14ac:dyDescent="0.3">
      <c r="AE1537" s="25"/>
      <c r="AF1537" s="25"/>
    </row>
    <row r="1538" spans="31:32" x14ac:dyDescent="0.3">
      <c r="AE1538" s="25"/>
      <c r="AF1538" s="25"/>
    </row>
    <row r="1539" spans="31:32" x14ac:dyDescent="0.3">
      <c r="AE1539" s="25"/>
      <c r="AF1539" s="25"/>
    </row>
    <row r="1540" spans="31:32" x14ac:dyDescent="0.3">
      <c r="AE1540" s="25"/>
      <c r="AF1540" s="25"/>
    </row>
    <row r="1541" spans="31:32" x14ac:dyDescent="0.3">
      <c r="AE1541" s="25"/>
      <c r="AF1541" s="25"/>
    </row>
    <row r="1542" spans="31:32" x14ac:dyDescent="0.3">
      <c r="AE1542" s="25"/>
      <c r="AF1542" s="25"/>
    </row>
    <row r="1543" spans="31:32" x14ac:dyDescent="0.3">
      <c r="AE1543" s="25"/>
      <c r="AF1543" s="25"/>
    </row>
    <row r="1544" spans="31:32" x14ac:dyDescent="0.3">
      <c r="AE1544" s="25"/>
      <c r="AF1544" s="25"/>
    </row>
    <row r="1545" spans="31:32" x14ac:dyDescent="0.3">
      <c r="AE1545" s="25"/>
      <c r="AF1545" s="25"/>
    </row>
    <row r="1546" spans="31:32" x14ac:dyDescent="0.3">
      <c r="AE1546" s="25"/>
      <c r="AF1546" s="25"/>
    </row>
    <row r="1547" spans="31:32" x14ac:dyDescent="0.3">
      <c r="AE1547" s="25"/>
      <c r="AF1547" s="25"/>
    </row>
    <row r="1548" spans="31:32" x14ac:dyDescent="0.3">
      <c r="AE1548" s="25"/>
      <c r="AF1548" s="25"/>
    </row>
    <row r="1549" spans="31:32" x14ac:dyDescent="0.3">
      <c r="AE1549" s="25"/>
      <c r="AF1549" s="25"/>
    </row>
    <row r="1550" spans="31:32" x14ac:dyDescent="0.3">
      <c r="AE1550" s="25"/>
      <c r="AF1550" s="25"/>
    </row>
    <row r="1551" spans="31:32" x14ac:dyDescent="0.3">
      <c r="AE1551" s="25"/>
      <c r="AF1551" s="25"/>
    </row>
    <row r="1552" spans="31:32" x14ac:dyDescent="0.3">
      <c r="AE1552" s="25"/>
      <c r="AF1552" s="25"/>
    </row>
    <row r="1553" spans="31:32" x14ac:dyDescent="0.3">
      <c r="AE1553" s="25"/>
      <c r="AF1553" s="25"/>
    </row>
    <row r="1554" spans="31:32" x14ac:dyDescent="0.3">
      <c r="AE1554" s="25"/>
      <c r="AF1554" s="25"/>
    </row>
    <row r="1555" spans="31:32" x14ac:dyDescent="0.3">
      <c r="AE1555" s="25"/>
      <c r="AF1555" s="25"/>
    </row>
    <row r="1556" spans="31:32" x14ac:dyDescent="0.3">
      <c r="AE1556" s="25"/>
      <c r="AF1556" s="25"/>
    </row>
    <row r="1557" spans="31:32" x14ac:dyDescent="0.3">
      <c r="AE1557" s="25"/>
      <c r="AF1557" s="25"/>
    </row>
    <row r="1558" spans="31:32" x14ac:dyDescent="0.3">
      <c r="AE1558" s="25"/>
      <c r="AF1558" s="25"/>
    </row>
    <row r="1559" spans="31:32" x14ac:dyDescent="0.3">
      <c r="AE1559" s="25"/>
      <c r="AF1559" s="25"/>
    </row>
    <row r="1560" spans="31:32" x14ac:dyDescent="0.3">
      <c r="AE1560" s="25"/>
      <c r="AF1560" s="25"/>
    </row>
    <row r="1561" spans="31:32" x14ac:dyDescent="0.3">
      <c r="AE1561" s="25"/>
      <c r="AF1561" s="25"/>
    </row>
    <row r="1562" spans="31:32" x14ac:dyDescent="0.3">
      <c r="AE1562" s="25"/>
      <c r="AF1562" s="25"/>
    </row>
    <row r="1563" spans="31:32" x14ac:dyDescent="0.3">
      <c r="AE1563" s="25"/>
      <c r="AF1563" s="25"/>
    </row>
    <row r="1564" spans="31:32" x14ac:dyDescent="0.3">
      <c r="AE1564" s="25"/>
      <c r="AF1564" s="25"/>
    </row>
    <row r="1565" spans="31:32" x14ac:dyDescent="0.3">
      <c r="AE1565" s="25"/>
      <c r="AF1565" s="25"/>
    </row>
    <row r="1566" spans="31:32" x14ac:dyDescent="0.3">
      <c r="AE1566" s="25"/>
      <c r="AF1566" s="25"/>
    </row>
    <row r="1567" spans="31:32" x14ac:dyDescent="0.3">
      <c r="AE1567" s="25"/>
      <c r="AF1567" s="25"/>
    </row>
    <row r="1568" spans="31:32" x14ac:dyDescent="0.3">
      <c r="AE1568" s="25"/>
      <c r="AF1568" s="25"/>
    </row>
    <row r="1569" spans="31:32" x14ac:dyDescent="0.3">
      <c r="AE1569" s="25"/>
      <c r="AF1569" s="25"/>
    </row>
    <row r="1570" spans="31:32" x14ac:dyDescent="0.3">
      <c r="AE1570" s="25"/>
      <c r="AF1570" s="25"/>
    </row>
    <row r="1571" spans="31:32" x14ac:dyDescent="0.3">
      <c r="AE1571" s="25"/>
      <c r="AF1571" s="25"/>
    </row>
    <row r="1572" spans="31:32" x14ac:dyDescent="0.3">
      <c r="AE1572" s="25"/>
      <c r="AF1572" s="25"/>
    </row>
    <row r="1573" spans="31:32" x14ac:dyDescent="0.3">
      <c r="AE1573" s="25"/>
      <c r="AF1573" s="25"/>
    </row>
    <row r="1574" spans="31:32" x14ac:dyDescent="0.3">
      <c r="AE1574" s="25"/>
      <c r="AF1574" s="25"/>
    </row>
    <row r="1575" spans="31:32" x14ac:dyDescent="0.3">
      <c r="AE1575" s="25"/>
      <c r="AF1575" s="25"/>
    </row>
    <row r="1576" spans="31:32" x14ac:dyDescent="0.3">
      <c r="AE1576" s="25"/>
      <c r="AF1576" s="25"/>
    </row>
    <row r="1577" spans="31:32" x14ac:dyDescent="0.3">
      <c r="AE1577" s="25"/>
      <c r="AF1577" s="25"/>
    </row>
    <row r="1578" spans="31:32" x14ac:dyDescent="0.3">
      <c r="AE1578" s="25"/>
      <c r="AF1578" s="25"/>
    </row>
    <row r="1579" spans="31:32" x14ac:dyDescent="0.3">
      <c r="AE1579" s="25"/>
      <c r="AF1579" s="25"/>
    </row>
    <row r="1580" spans="31:32" x14ac:dyDescent="0.3">
      <c r="AE1580" s="25"/>
      <c r="AF1580" s="25"/>
    </row>
    <row r="1581" spans="31:32" x14ac:dyDescent="0.3">
      <c r="AE1581" s="25"/>
      <c r="AF1581" s="25"/>
    </row>
    <row r="1582" spans="31:32" x14ac:dyDescent="0.3">
      <c r="AE1582" s="25"/>
      <c r="AF1582" s="25"/>
    </row>
    <row r="1583" spans="31:32" x14ac:dyDescent="0.3">
      <c r="AE1583" s="25"/>
      <c r="AF1583" s="25"/>
    </row>
    <row r="1584" spans="31:32" x14ac:dyDescent="0.3">
      <c r="AE1584" s="25"/>
      <c r="AF1584" s="25"/>
    </row>
    <row r="1585" spans="31:32" x14ac:dyDescent="0.3">
      <c r="AE1585" s="25"/>
      <c r="AF1585" s="25"/>
    </row>
    <row r="1586" spans="31:32" x14ac:dyDescent="0.3">
      <c r="AE1586" s="25"/>
      <c r="AF1586" s="25"/>
    </row>
    <row r="1587" spans="31:32" x14ac:dyDescent="0.3">
      <c r="AE1587" s="25"/>
      <c r="AF1587" s="25"/>
    </row>
    <row r="1588" spans="31:32" x14ac:dyDescent="0.3">
      <c r="AE1588" s="25"/>
      <c r="AF1588" s="25"/>
    </row>
    <row r="1589" spans="31:32" x14ac:dyDescent="0.3">
      <c r="AE1589" s="25"/>
      <c r="AF1589" s="25"/>
    </row>
    <row r="1590" spans="31:32" x14ac:dyDescent="0.3">
      <c r="AE1590" s="25"/>
      <c r="AF1590" s="25"/>
    </row>
    <row r="1591" spans="31:32" x14ac:dyDescent="0.3">
      <c r="AE1591" s="25"/>
      <c r="AF1591" s="25"/>
    </row>
    <row r="1592" spans="31:32" x14ac:dyDescent="0.3">
      <c r="AE1592" s="25"/>
      <c r="AF1592" s="25"/>
    </row>
    <row r="1593" spans="31:32" x14ac:dyDescent="0.3">
      <c r="AE1593" s="25"/>
      <c r="AF1593" s="25"/>
    </row>
    <row r="1594" spans="31:32" x14ac:dyDescent="0.3">
      <c r="AE1594" s="25"/>
      <c r="AF1594" s="25"/>
    </row>
    <row r="1595" spans="31:32" x14ac:dyDescent="0.3">
      <c r="AE1595" s="25"/>
      <c r="AF1595" s="25"/>
    </row>
    <row r="1596" spans="31:32" x14ac:dyDescent="0.3">
      <c r="AE1596" s="25"/>
      <c r="AF1596" s="25"/>
    </row>
    <row r="1597" spans="31:32" x14ac:dyDescent="0.3">
      <c r="AE1597" s="25"/>
      <c r="AF1597" s="25"/>
    </row>
    <row r="1598" spans="31:32" x14ac:dyDescent="0.3">
      <c r="AE1598" s="25"/>
      <c r="AF1598" s="25"/>
    </row>
    <row r="1599" spans="31:32" x14ac:dyDescent="0.3">
      <c r="AE1599" s="25"/>
      <c r="AF1599" s="25"/>
    </row>
    <row r="1600" spans="31:32" x14ac:dyDescent="0.3">
      <c r="AE1600" s="25"/>
      <c r="AF1600" s="25"/>
    </row>
    <row r="1601" spans="31:32" x14ac:dyDescent="0.3">
      <c r="AE1601" s="25"/>
      <c r="AF1601" s="25"/>
    </row>
    <row r="1602" spans="31:32" x14ac:dyDescent="0.3">
      <c r="AE1602" s="25"/>
      <c r="AF1602" s="25"/>
    </row>
    <row r="1603" spans="31:32" x14ac:dyDescent="0.3">
      <c r="AE1603" s="25"/>
      <c r="AF1603" s="25"/>
    </row>
    <row r="1604" spans="31:32" x14ac:dyDescent="0.3">
      <c r="AE1604" s="25"/>
      <c r="AF1604" s="25"/>
    </row>
    <row r="1605" spans="31:32" x14ac:dyDescent="0.3">
      <c r="AE1605" s="25"/>
      <c r="AF1605" s="25"/>
    </row>
    <row r="1606" spans="31:32" x14ac:dyDescent="0.3">
      <c r="AE1606" s="25"/>
      <c r="AF1606" s="25"/>
    </row>
    <row r="1607" spans="31:32" x14ac:dyDescent="0.3">
      <c r="AE1607" s="25"/>
      <c r="AF1607" s="25"/>
    </row>
    <row r="1608" spans="31:32" x14ac:dyDescent="0.3">
      <c r="AE1608" s="25"/>
      <c r="AF1608" s="25"/>
    </row>
    <row r="1609" spans="31:32" x14ac:dyDescent="0.3">
      <c r="AE1609" s="25"/>
      <c r="AF1609" s="25"/>
    </row>
    <row r="1610" spans="31:32" x14ac:dyDescent="0.3">
      <c r="AE1610" s="25"/>
      <c r="AF1610" s="25"/>
    </row>
    <row r="1611" spans="31:32" x14ac:dyDescent="0.3">
      <c r="AE1611" s="25"/>
      <c r="AF1611" s="25"/>
    </row>
    <row r="1612" spans="31:32" x14ac:dyDescent="0.3">
      <c r="AE1612" s="25"/>
      <c r="AF1612" s="25"/>
    </row>
    <row r="1613" spans="31:32" x14ac:dyDescent="0.3">
      <c r="AE1613" s="25"/>
      <c r="AF1613" s="25"/>
    </row>
    <row r="1614" spans="31:32" x14ac:dyDescent="0.3">
      <c r="AE1614" s="25"/>
      <c r="AF1614" s="25"/>
    </row>
    <row r="1615" spans="31:32" x14ac:dyDescent="0.3">
      <c r="AE1615" s="25"/>
      <c r="AF1615" s="25"/>
    </row>
    <row r="1616" spans="31:32" x14ac:dyDescent="0.3">
      <c r="AE1616" s="25"/>
      <c r="AF1616" s="25"/>
    </row>
    <row r="1617" spans="31:32" x14ac:dyDescent="0.3">
      <c r="AE1617" s="25"/>
      <c r="AF1617" s="25"/>
    </row>
    <row r="1618" spans="31:32" x14ac:dyDescent="0.3">
      <c r="AE1618" s="25"/>
      <c r="AF1618" s="25"/>
    </row>
    <row r="1619" spans="31:32" x14ac:dyDescent="0.3">
      <c r="AE1619" s="25"/>
      <c r="AF1619" s="25"/>
    </row>
    <row r="1620" spans="31:32" x14ac:dyDescent="0.3">
      <c r="AE1620" s="25"/>
      <c r="AF1620" s="25"/>
    </row>
    <row r="1621" spans="31:32" x14ac:dyDescent="0.3">
      <c r="AE1621" s="25"/>
      <c r="AF1621" s="25"/>
    </row>
    <row r="1622" spans="31:32" x14ac:dyDescent="0.3">
      <c r="AE1622" s="25"/>
      <c r="AF1622" s="25"/>
    </row>
    <row r="1623" spans="31:32" x14ac:dyDescent="0.3">
      <c r="AE1623" s="25"/>
      <c r="AF1623" s="25"/>
    </row>
    <row r="1624" spans="31:32" x14ac:dyDescent="0.3">
      <c r="AE1624" s="25"/>
      <c r="AF1624" s="25"/>
    </row>
    <row r="1625" spans="31:32" x14ac:dyDescent="0.3">
      <c r="AE1625" s="25"/>
      <c r="AF1625" s="25"/>
    </row>
    <row r="1626" spans="31:32" x14ac:dyDescent="0.3">
      <c r="AE1626" s="25"/>
      <c r="AF1626" s="25"/>
    </row>
    <row r="1627" spans="31:32" x14ac:dyDescent="0.3">
      <c r="AE1627" s="25"/>
      <c r="AF1627" s="25"/>
    </row>
    <row r="1628" spans="31:32" x14ac:dyDescent="0.3">
      <c r="AE1628" s="25"/>
      <c r="AF1628" s="25"/>
    </row>
    <row r="1629" spans="31:32" x14ac:dyDescent="0.3">
      <c r="AE1629" s="25"/>
      <c r="AF1629" s="25"/>
    </row>
    <row r="1630" spans="31:32" x14ac:dyDescent="0.3">
      <c r="AE1630" s="25"/>
      <c r="AF1630" s="25"/>
    </row>
    <row r="1631" spans="31:32" x14ac:dyDescent="0.3">
      <c r="AE1631" s="25"/>
      <c r="AF1631" s="25"/>
    </row>
    <row r="1632" spans="31:32" x14ac:dyDescent="0.3">
      <c r="AE1632" s="25"/>
      <c r="AF1632" s="25"/>
    </row>
    <row r="1633" spans="31:32" x14ac:dyDescent="0.3">
      <c r="AE1633" s="25"/>
      <c r="AF1633" s="25"/>
    </row>
    <row r="1634" spans="31:32" x14ac:dyDescent="0.3">
      <c r="AE1634" s="25"/>
      <c r="AF1634" s="25"/>
    </row>
    <row r="1635" spans="31:32" x14ac:dyDescent="0.3">
      <c r="AE1635" s="25"/>
      <c r="AF1635" s="25"/>
    </row>
    <row r="1636" spans="31:32" x14ac:dyDescent="0.3">
      <c r="AE1636" s="25"/>
      <c r="AF1636" s="25"/>
    </row>
    <row r="1637" spans="31:32" x14ac:dyDescent="0.3">
      <c r="AE1637" s="25"/>
      <c r="AF1637" s="25"/>
    </row>
    <row r="1638" spans="31:32" x14ac:dyDescent="0.3">
      <c r="AE1638" s="25"/>
      <c r="AF1638" s="25"/>
    </row>
    <row r="1639" spans="31:32" x14ac:dyDescent="0.3">
      <c r="AE1639" s="25"/>
      <c r="AF1639" s="25"/>
    </row>
    <row r="1640" spans="31:32" x14ac:dyDescent="0.3">
      <c r="AE1640" s="25"/>
      <c r="AF1640" s="25"/>
    </row>
    <row r="1641" spans="31:32" x14ac:dyDescent="0.3">
      <c r="AE1641" s="25"/>
      <c r="AF1641" s="25"/>
    </row>
    <row r="1642" spans="31:32" x14ac:dyDescent="0.3">
      <c r="AE1642" s="25"/>
      <c r="AF1642" s="25"/>
    </row>
    <row r="1643" spans="31:32" x14ac:dyDescent="0.3">
      <c r="AE1643" s="25"/>
      <c r="AF1643" s="25"/>
    </row>
    <row r="1644" spans="31:32" x14ac:dyDescent="0.3">
      <c r="AE1644" s="25"/>
      <c r="AF1644" s="25"/>
    </row>
    <row r="1645" spans="31:32" x14ac:dyDescent="0.3">
      <c r="AE1645" s="25"/>
      <c r="AF1645" s="25"/>
    </row>
    <row r="1646" spans="31:32" x14ac:dyDescent="0.3">
      <c r="AE1646" s="25"/>
      <c r="AF1646" s="25"/>
    </row>
    <row r="1647" spans="31:32" x14ac:dyDescent="0.3">
      <c r="AE1647" s="25"/>
      <c r="AF1647" s="25"/>
    </row>
    <row r="1648" spans="31:32" x14ac:dyDescent="0.3">
      <c r="AE1648" s="25"/>
      <c r="AF1648" s="25"/>
    </row>
    <row r="1649" spans="31:32" x14ac:dyDescent="0.3">
      <c r="AE1649" s="25"/>
      <c r="AF1649" s="25"/>
    </row>
    <row r="1650" spans="31:32" x14ac:dyDescent="0.3">
      <c r="AE1650" s="25"/>
      <c r="AF1650" s="25"/>
    </row>
    <row r="1651" spans="31:32" x14ac:dyDescent="0.3">
      <c r="AE1651" s="25"/>
      <c r="AF1651" s="25"/>
    </row>
    <row r="1652" spans="31:32" x14ac:dyDescent="0.3">
      <c r="AE1652" s="25"/>
      <c r="AF1652" s="25"/>
    </row>
    <row r="1653" spans="31:32" x14ac:dyDescent="0.3">
      <c r="AE1653" s="25"/>
      <c r="AF1653" s="25"/>
    </row>
    <row r="1654" spans="31:32" x14ac:dyDescent="0.3">
      <c r="AE1654" s="25"/>
      <c r="AF1654" s="25"/>
    </row>
    <row r="1655" spans="31:32" x14ac:dyDescent="0.3">
      <c r="AE1655" s="25"/>
      <c r="AF1655" s="25"/>
    </row>
    <row r="1656" spans="31:32" x14ac:dyDescent="0.3">
      <c r="AE1656" s="25"/>
      <c r="AF1656" s="25"/>
    </row>
    <row r="1657" spans="31:32" x14ac:dyDescent="0.3">
      <c r="AE1657" s="25"/>
      <c r="AF1657" s="25"/>
    </row>
    <row r="1658" spans="31:32" x14ac:dyDescent="0.3">
      <c r="AE1658" s="25"/>
      <c r="AF1658" s="25"/>
    </row>
    <row r="1659" spans="31:32" x14ac:dyDescent="0.3">
      <c r="AE1659" s="25"/>
      <c r="AF1659" s="25"/>
    </row>
    <row r="1660" spans="31:32" x14ac:dyDescent="0.3">
      <c r="AE1660" s="25"/>
      <c r="AF1660" s="25"/>
    </row>
    <row r="1661" spans="31:32" x14ac:dyDescent="0.3">
      <c r="AE1661" s="25"/>
      <c r="AF1661" s="25"/>
    </row>
    <row r="1662" spans="31:32" x14ac:dyDescent="0.3">
      <c r="AE1662" s="25"/>
      <c r="AF1662" s="25"/>
    </row>
    <row r="1663" spans="31:32" x14ac:dyDescent="0.3">
      <c r="AE1663" s="25"/>
      <c r="AF1663" s="25"/>
    </row>
    <row r="1664" spans="31:32" x14ac:dyDescent="0.3">
      <c r="AE1664" s="25"/>
      <c r="AF1664" s="25"/>
    </row>
    <row r="1665" spans="31:32" x14ac:dyDescent="0.3">
      <c r="AE1665" s="25"/>
      <c r="AF1665" s="25"/>
    </row>
    <row r="1666" spans="31:32" x14ac:dyDescent="0.3">
      <c r="AE1666" s="25"/>
      <c r="AF1666" s="25"/>
    </row>
    <row r="1667" spans="31:32" x14ac:dyDescent="0.3">
      <c r="AE1667" s="25"/>
      <c r="AF1667" s="25"/>
    </row>
    <row r="1668" spans="31:32" x14ac:dyDescent="0.3">
      <c r="AE1668" s="25"/>
      <c r="AF1668" s="25"/>
    </row>
    <row r="1669" spans="31:32" x14ac:dyDescent="0.3">
      <c r="AE1669" s="25"/>
      <c r="AF1669" s="25"/>
    </row>
    <row r="1670" spans="31:32" x14ac:dyDescent="0.3">
      <c r="AE1670" s="25"/>
      <c r="AF1670" s="25"/>
    </row>
    <row r="1671" spans="31:32" x14ac:dyDescent="0.3">
      <c r="AE1671" s="25"/>
      <c r="AF1671" s="25"/>
    </row>
    <row r="1672" spans="31:32" x14ac:dyDescent="0.3">
      <c r="AE1672" s="25"/>
      <c r="AF1672" s="25"/>
    </row>
    <row r="1673" spans="31:32" x14ac:dyDescent="0.3">
      <c r="AE1673" s="25"/>
      <c r="AF1673" s="25"/>
    </row>
    <row r="1674" spans="31:32" x14ac:dyDescent="0.3">
      <c r="AE1674" s="25"/>
      <c r="AF1674" s="25"/>
    </row>
    <row r="1675" spans="31:32" x14ac:dyDescent="0.3">
      <c r="AE1675" s="25"/>
      <c r="AF1675" s="25"/>
    </row>
    <row r="1676" spans="31:32" x14ac:dyDescent="0.3">
      <c r="AE1676" s="25"/>
      <c r="AF1676" s="25"/>
    </row>
    <row r="1677" spans="31:32" x14ac:dyDescent="0.3">
      <c r="AE1677" s="25"/>
      <c r="AF1677" s="25"/>
    </row>
    <row r="1678" spans="31:32" x14ac:dyDescent="0.3">
      <c r="AE1678" s="25"/>
      <c r="AF1678" s="25"/>
    </row>
    <row r="1679" spans="31:32" x14ac:dyDescent="0.3">
      <c r="AE1679" s="25"/>
      <c r="AF1679" s="25"/>
    </row>
    <row r="1680" spans="31:32" x14ac:dyDescent="0.3">
      <c r="AE1680" s="25"/>
      <c r="AF1680" s="25"/>
    </row>
    <row r="1681" spans="31:32" x14ac:dyDescent="0.3">
      <c r="AE1681" s="25"/>
      <c r="AF1681" s="25"/>
    </row>
    <row r="1682" spans="31:32" x14ac:dyDescent="0.3">
      <c r="AE1682" s="25"/>
      <c r="AF1682" s="25"/>
    </row>
    <row r="1683" spans="31:32" x14ac:dyDescent="0.3">
      <c r="AE1683" s="25"/>
      <c r="AF1683" s="25"/>
    </row>
    <row r="1684" spans="31:32" x14ac:dyDescent="0.3">
      <c r="AE1684" s="25"/>
      <c r="AF1684" s="25"/>
    </row>
    <row r="1685" spans="31:32" x14ac:dyDescent="0.3">
      <c r="AE1685" s="25"/>
      <c r="AF1685" s="25"/>
    </row>
    <row r="1686" spans="31:32" x14ac:dyDescent="0.3">
      <c r="AE1686" s="25"/>
      <c r="AF1686" s="25"/>
    </row>
    <row r="1687" spans="31:32" x14ac:dyDescent="0.3">
      <c r="AE1687" s="25"/>
      <c r="AF1687" s="25"/>
    </row>
    <row r="1688" spans="31:32" x14ac:dyDescent="0.3">
      <c r="AE1688" s="25"/>
      <c r="AF1688" s="25"/>
    </row>
    <row r="1689" spans="31:32" x14ac:dyDescent="0.3">
      <c r="AE1689" s="25"/>
      <c r="AF1689" s="25"/>
    </row>
    <row r="1690" spans="31:32" x14ac:dyDescent="0.3">
      <c r="AE1690" s="25"/>
      <c r="AF1690" s="25"/>
    </row>
    <row r="1691" spans="31:32" x14ac:dyDescent="0.3">
      <c r="AE1691" s="25"/>
      <c r="AF1691" s="25"/>
    </row>
    <row r="1692" spans="31:32" x14ac:dyDescent="0.3">
      <c r="AE1692" s="25"/>
      <c r="AF1692" s="25"/>
    </row>
    <row r="1693" spans="31:32" x14ac:dyDescent="0.3">
      <c r="AE1693" s="25"/>
      <c r="AF1693" s="25"/>
    </row>
    <row r="1694" spans="31:32" x14ac:dyDescent="0.3">
      <c r="AE1694" s="25"/>
      <c r="AF1694" s="25"/>
    </row>
    <row r="1695" spans="31:32" x14ac:dyDescent="0.3">
      <c r="AE1695" s="25"/>
      <c r="AF1695" s="25"/>
    </row>
    <row r="1696" spans="31:32" x14ac:dyDescent="0.3">
      <c r="AE1696" s="25"/>
      <c r="AF1696" s="25"/>
    </row>
    <row r="1697" spans="31:32" x14ac:dyDescent="0.3">
      <c r="AE1697" s="25"/>
      <c r="AF1697" s="25"/>
    </row>
    <row r="1698" spans="31:32" x14ac:dyDescent="0.3">
      <c r="AE1698" s="25"/>
      <c r="AF1698" s="25"/>
    </row>
    <row r="1699" spans="31:32" x14ac:dyDescent="0.3">
      <c r="AE1699" s="25"/>
      <c r="AF1699" s="25"/>
    </row>
    <row r="1700" spans="31:32" x14ac:dyDescent="0.3">
      <c r="AE1700" s="25"/>
      <c r="AF1700" s="25"/>
    </row>
    <row r="1701" spans="31:32" x14ac:dyDescent="0.3">
      <c r="AE1701" s="25"/>
      <c r="AF1701" s="25"/>
    </row>
    <row r="1702" spans="31:32" x14ac:dyDescent="0.3">
      <c r="AE1702" s="25"/>
      <c r="AF1702" s="25"/>
    </row>
    <row r="1703" spans="31:32" x14ac:dyDescent="0.3">
      <c r="AE1703" s="25"/>
      <c r="AF1703" s="25"/>
    </row>
    <row r="1704" spans="31:32" x14ac:dyDescent="0.3">
      <c r="AE1704" s="25"/>
      <c r="AF1704" s="25"/>
    </row>
    <row r="1705" spans="31:32" x14ac:dyDescent="0.3">
      <c r="AE1705" s="25"/>
      <c r="AF1705" s="25"/>
    </row>
    <row r="1706" spans="31:32" x14ac:dyDescent="0.3">
      <c r="AE1706" s="25"/>
      <c r="AF1706" s="25"/>
    </row>
    <row r="1707" spans="31:32" x14ac:dyDescent="0.3">
      <c r="AE1707" s="25"/>
      <c r="AF1707" s="25"/>
    </row>
    <row r="1708" spans="31:32" x14ac:dyDescent="0.3">
      <c r="AE1708" s="25"/>
      <c r="AF1708" s="25"/>
    </row>
    <row r="1709" spans="31:32" x14ac:dyDescent="0.3">
      <c r="AE1709" s="25"/>
      <c r="AF1709" s="25"/>
    </row>
    <row r="1710" spans="31:32" x14ac:dyDescent="0.3">
      <c r="AE1710" s="25"/>
      <c r="AF1710" s="25"/>
    </row>
    <row r="1711" spans="31:32" x14ac:dyDescent="0.3">
      <c r="AE1711" s="25"/>
      <c r="AF1711" s="25"/>
    </row>
    <row r="1712" spans="31:32" x14ac:dyDescent="0.3">
      <c r="AE1712" s="25"/>
      <c r="AF1712" s="25"/>
    </row>
    <row r="1713" spans="31:32" x14ac:dyDescent="0.3">
      <c r="AE1713" s="25"/>
      <c r="AF1713" s="25"/>
    </row>
    <row r="1714" spans="31:32" x14ac:dyDescent="0.3">
      <c r="AE1714" s="25"/>
      <c r="AF1714" s="25"/>
    </row>
    <row r="1715" spans="31:32" x14ac:dyDescent="0.3">
      <c r="AE1715" s="25"/>
      <c r="AF1715" s="25"/>
    </row>
    <row r="1716" spans="31:32" x14ac:dyDescent="0.3">
      <c r="AE1716" s="25"/>
      <c r="AF1716" s="25"/>
    </row>
    <row r="1717" spans="31:32" x14ac:dyDescent="0.3">
      <c r="AE1717" s="25"/>
      <c r="AF1717" s="25"/>
    </row>
    <row r="1718" spans="31:32" x14ac:dyDescent="0.3">
      <c r="AE1718" s="25"/>
      <c r="AF1718" s="25"/>
    </row>
    <row r="1719" spans="31:32" x14ac:dyDescent="0.3">
      <c r="AE1719" s="25"/>
      <c r="AF1719" s="25"/>
    </row>
    <row r="1720" spans="31:32" x14ac:dyDescent="0.3">
      <c r="AE1720" s="25"/>
      <c r="AF1720" s="25"/>
    </row>
    <row r="1721" spans="31:32" x14ac:dyDescent="0.3">
      <c r="AE1721" s="25"/>
      <c r="AF1721" s="25"/>
    </row>
    <row r="1722" spans="31:32" x14ac:dyDescent="0.3">
      <c r="AE1722" s="25"/>
      <c r="AF1722" s="25"/>
    </row>
    <row r="1723" spans="31:32" x14ac:dyDescent="0.3">
      <c r="AE1723" s="25"/>
      <c r="AF1723" s="25"/>
    </row>
    <row r="1724" spans="31:32" x14ac:dyDescent="0.3">
      <c r="AE1724" s="25"/>
      <c r="AF1724" s="25"/>
    </row>
    <row r="1725" spans="31:32" x14ac:dyDescent="0.3">
      <c r="AE1725" s="25"/>
      <c r="AF1725" s="25"/>
    </row>
    <row r="1726" spans="31:32" x14ac:dyDescent="0.3">
      <c r="AE1726" s="25"/>
      <c r="AF1726" s="25"/>
    </row>
    <row r="1727" spans="31:32" x14ac:dyDescent="0.3">
      <c r="AE1727" s="25"/>
      <c r="AF1727" s="25"/>
    </row>
    <row r="1728" spans="31:32" x14ac:dyDescent="0.3">
      <c r="AE1728" s="25"/>
      <c r="AF1728" s="25"/>
    </row>
    <row r="1729" spans="31:32" x14ac:dyDescent="0.3">
      <c r="AE1729" s="25"/>
      <c r="AF1729" s="25"/>
    </row>
    <row r="1730" spans="31:32" x14ac:dyDescent="0.3">
      <c r="AE1730" s="25"/>
      <c r="AF1730" s="25"/>
    </row>
    <row r="1731" spans="31:32" x14ac:dyDescent="0.3">
      <c r="AE1731" s="25"/>
      <c r="AF1731" s="25"/>
    </row>
    <row r="1732" spans="31:32" x14ac:dyDescent="0.3">
      <c r="AE1732" s="25"/>
      <c r="AF1732" s="25"/>
    </row>
    <row r="1733" spans="31:32" x14ac:dyDescent="0.3">
      <c r="AE1733" s="25"/>
      <c r="AF1733" s="25"/>
    </row>
    <row r="1734" spans="31:32" x14ac:dyDescent="0.3">
      <c r="AE1734" s="25"/>
      <c r="AF1734" s="25"/>
    </row>
    <row r="1735" spans="31:32" x14ac:dyDescent="0.3">
      <c r="AE1735" s="25"/>
      <c r="AF1735" s="25"/>
    </row>
    <row r="1736" spans="31:32" x14ac:dyDescent="0.3">
      <c r="AE1736" s="25"/>
      <c r="AF1736" s="25"/>
    </row>
    <row r="1737" spans="31:32" x14ac:dyDescent="0.3">
      <c r="AE1737" s="25"/>
      <c r="AF1737" s="25"/>
    </row>
    <row r="1738" spans="31:32" x14ac:dyDescent="0.3">
      <c r="AE1738" s="25"/>
      <c r="AF1738" s="25"/>
    </row>
    <row r="1739" spans="31:32" x14ac:dyDescent="0.3">
      <c r="AE1739" s="25"/>
      <c r="AF1739" s="25"/>
    </row>
    <row r="1740" spans="31:32" x14ac:dyDescent="0.3">
      <c r="AE1740" s="25"/>
      <c r="AF1740" s="25"/>
    </row>
    <row r="1741" spans="31:32" x14ac:dyDescent="0.3">
      <c r="AE1741" s="25"/>
      <c r="AF1741" s="25"/>
    </row>
    <row r="1742" spans="31:32" x14ac:dyDescent="0.3">
      <c r="AE1742" s="25"/>
      <c r="AF1742" s="25"/>
    </row>
    <row r="1743" spans="31:32" x14ac:dyDescent="0.3">
      <c r="AE1743" s="25"/>
      <c r="AF1743" s="25"/>
    </row>
    <row r="1744" spans="31:32" x14ac:dyDescent="0.3">
      <c r="AE1744" s="25"/>
      <c r="AF1744" s="25"/>
    </row>
    <row r="1745" spans="31:32" x14ac:dyDescent="0.3">
      <c r="AE1745" s="25"/>
      <c r="AF1745" s="25"/>
    </row>
    <row r="1746" spans="31:32" x14ac:dyDescent="0.3">
      <c r="AE1746" s="25"/>
      <c r="AF1746" s="25"/>
    </row>
    <row r="1747" spans="31:32" x14ac:dyDescent="0.3">
      <c r="AE1747" s="25"/>
      <c r="AF1747" s="25"/>
    </row>
    <row r="1748" spans="31:32" x14ac:dyDescent="0.3">
      <c r="AE1748" s="25"/>
      <c r="AF1748" s="25"/>
    </row>
    <row r="1749" spans="31:32" x14ac:dyDescent="0.3">
      <c r="AE1749" s="25"/>
      <c r="AF1749" s="25"/>
    </row>
    <row r="1750" spans="31:32" x14ac:dyDescent="0.3">
      <c r="AE1750" s="25"/>
      <c r="AF1750" s="25"/>
    </row>
    <row r="1751" spans="31:32" x14ac:dyDescent="0.3">
      <c r="AE1751" s="25"/>
      <c r="AF1751" s="25"/>
    </row>
    <row r="1752" spans="31:32" x14ac:dyDescent="0.3">
      <c r="AE1752" s="25"/>
      <c r="AF1752" s="25"/>
    </row>
    <row r="1753" spans="31:32" x14ac:dyDescent="0.3">
      <c r="AE1753" s="25"/>
      <c r="AF1753" s="25"/>
    </row>
    <row r="1754" spans="31:32" x14ac:dyDescent="0.3">
      <c r="AE1754" s="25"/>
      <c r="AF1754" s="25"/>
    </row>
    <row r="1755" spans="31:32" x14ac:dyDescent="0.3">
      <c r="AE1755" s="25"/>
      <c r="AF1755" s="25"/>
    </row>
    <row r="1756" spans="31:32" x14ac:dyDescent="0.3">
      <c r="AE1756" s="25"/>
      <c r="AF1756" s="25"/>
    </row>
    <row r="1757" spans="31:32" x14ac:dyDescent="0.3">
      <c r="AE1757" s="25"/>
      <c r="AF1757" s="25"/>
    </row>
    <row r="1758" spans="31:32" x14ac:dyDescent="0.3">
      <c r="AE1758" s="25"/>
      <c r="AF1758" s="25"/>
    </row>
    <row r="1759" spans="31:32" x14ac:dyDescent="0.3">
      <c r="AE1759" s="25"/>
      <c r="AF1759" s="25"/>
    </row>
    <row r="1760" spans="31:32" x14ac:dyDescent="0.3">
      <c r="AE1760" s="25"/>
      <c r="AF1760" s="25"/>
    </row>
    <row r="1761" spans="31:32" x14ac:dyDescent="0.3">
      <c r="AE1761" s="25"/>
      <c r="AF1761" s="25"/>
    </row>
    <row r="1762" spans="31:32" x14ac:dyDescent="0.3">
      <c r="AE1762" s="25"/>
      <c r="AF1762" s="25"/>
    </row>
    <row r="1763" spans="31:32" x14ac:dyDescent="0.3">
      <c r="AE1763" s="25"/>
      <c r="AF1763" s="25"/>
    </row>
    <row r="1764" spans="31:32" x14ac:dyDescent="0.3">
      <c r="AE1764" s="25"/>
      <c r="AF1764" s="25"/>
    </row>
    <row r="1765" spans="31:32" x14ac:dyDescent="0.3">
      <c r="AE1765" s="25"/>
      <c r="AF1765" s="25"/>
    </row>
    <row r="1766" spans="31:32" x14ac:dyDescent="0.3">
      <c r="AE1766" s="25"/>
      <c r="AF1766" s="25"/>
    </row>
    <row r="1767" spans="31:32" x14ac:dyDescent="0.3">
      <c r="AE1767" s="25"/>
      <c r="AF1767" s="25"/>
    </row>
    <row r="1768" spans="31:32" x14ac:dyDescent="0.3">
      <c r="AE1768" s="25"/>
      <c r="AF1768" s="25"/>
    </row>
    <row r="1769" spans="31:32" x14ac:dyDescent="0.3">
      <c r="AE1769" s="25"/>
      <c r="AF1769" s="25"/>
    </row>
    <row r="1770" spans="31:32" x14ac:dyDescent="0.3">
      <c r="AE1770" s="25"/>
      <c r="AF1770" s="25"/>
    </row>
    <row r="1771" spans="31:32" x14ac:dyDescent="0.3">
      <c r="AE1771" s="25"/>
      <c r="AF1771" s="25"/>
    </row>
    <row r="1772" spans="31:32" x14ac:dyDescent="0.3">
      <c r="AE1772" s="25"/>
      <c r="AF1772" s="25"/>
    </row>
    <row r="1773" spans="31:32" x14ac:dyDescent="0.3">
      <c r="AE1773" s="25"/>
      <c r="AF1773" s="25"/>
    </row>
    <row r="1774" spans="31:32" x14ac:dyDescent="0.3">
      <c r="AE1774" s="25"/>
      <c r="AF1774" s="25"/>
    </row>
    <row r="1775" spans="31:32" x14ac:dyDescent="0.3">
      <c r="AE1775" s="25"/>
      <c r="AF1775" s="25"/>
    </row>
    <row r="1776" spans="31:32" x14ac:dyDescent="0.3">
      <c r="AE1776" s="25"/>
      <c r="AF1776" s="25"/>
    </row>
    <row r="1777" spans="31:32" x14ac:dyDescent="0.3">
      <c r="AE1777" s="25"/>
      <c r="AF1777" s="25"/>
    </row>
    <row r="1778" spans="31:32" x14ac:dyDescent="0.3">
      <c r="AE1778" s="25"/>
      <c r="AF1778" s="25"/>
    </row>
    <row r="1779" spans="31:32" x14ac:dyDescent="0.3">
      <c r="AE1779" s="25"/>
      <c r="AF1779" s="25"/>
    </row>
    <row r="1780" spans="31:32" x14ac:dyDescent="0.3">
      <c r="AE1780" s="25"/>
      <c r="AF1780" s="25"/>
    </row>
    <row r="1781" spans="31:32" x14ac:dyDescent="0.3">
      <c r="AE1781" s="25"/>
      <c r="AF1781" s="25"/>
    </row>
    <row r="1782" spans="31:32" x14ac:dyDescent="0.3">
      <c r="AE1782" s="25"/>
      <c r="AF1782" s="25"/>
    </row>
    <row r="1783" spans="31:32" x14ac:dyDescent="0.3">
      <c r="AE1783" s="25"/>
      <c r="AF1783" s="25"/>
    </row>
    <row r="1784" spans="31:32" x14ac:dyDescent="0.3">
      <c r="AE1784" s="25"/>
      <c r="AF1784" s="25"/>
    </row>
    <row r="1785" spans="31:32" x14ac:dyDescent="0.3">
      <c r="AE1785" s="25"/>
      <c r="AF1785" s="25"/>
    </row>
    <row r="1786" spans="31:32" x14ac:dyDescent="0.3">
      <c r="AE1786" s="25"/>
      <c r="AF1786" s="25"/>
    </row>
    <row r="1787" spans="31:32" x14ac:dyDescent="0.3">
      <c r="AE1787" s="25"/>
      <c r="AF1787" s="25"/>
    </row>
    <row r="1788" spans="31:32" x14ac:dyDescent="0.3">
      <c r="AE1788" s="25"/>
      <c r="AF1788" s="25"/>
    </row>
    <row r="1789" spans="31:32" x14ac:dyDescent="0.3">
      <c r="AE1789" s="25"/>
      <c r="AF1789" s="25"/>
    </row>
    <row r="1790" spans="31:32" x14ac:dyDescent="0.3">
      <c r="AE1790" s="25"/>
      <c r="AF1790" s="25"/>
    </row>
    <row r="1791" spans="31:32" x14ac:dyDescent="0.3">
      <c r="AE1791" s="25"/>
      <c r="AF1791" s="25"/>
    </row>
    <row r="1792" spans="31:32" x14ac:dyDescent="0.3">
      <c r="AE1792" s="25"/>
      <c r="AF1792" s="25"/>
    </row>
    <row r="1793" spans="31:32" x14ac:dyDescent="0.3">
      <c r="AE1793" s="25"/>
      <c r="AF1793" s="25"/>
    </row>
    <row r="1794" spans="31:32" x14ac:dyDescent="0.3">
      <c r="AE1794" s="25"/>
      <c r="AF1794" s="25"/>
    </row>
    <row r="1795" spans="31:32" x14ac:dyDescent="0.3">
      <c r="AE1795" s="25"/>
      <c r="AF1795" s="25"/>
    </row>
    <row r="1796" spans="31:32" x14ac:dyDescent="0.3">
      <c r="AE1796" s="25"/>
      <c r="AF1796" s="25"/>
    </row>
    <row r="1797" spans="31:32" x14ac:dyDescent="0.3">
      <c r="AE1797" s="25"/>
      <c r="AF1797" s="25"/>
    </row>
    <row r="1798" spans="31:32" x14ac:dyDescent="0.3">
      <c r="AE1798" s="25"/>
      <c r="AF1798" s="25"/>
    </row>
    <row r="1799" spans="31:32" x14ac:dyDescent="0.3">
      <c r="AE1799" s="25"/>
      <c r="AF1799" s="25"/>
    </row>
    <row r="1800" spans="31:32" x14ac:dyDescent="0.3">
      <c r="AE1800" s="25"/>
      <c r="AF1800" s="25"/>
    </row>
    <row r="1801" spans="31:32" x14ac:dyDescent="0.3">
      <c r="AE1801" s="25"/>
      <c r="AF1801" s="25"/>
    </row>
    <row r="1802" spans="31:32" x14ac:dyDescent="0.3">
      <c r="AE1802" s="25"/>
      <c r="AF1802" s="25"/>
    </row>
    <row r="1803" spans="31:32" x14ac:dyDescent="0.3">
      <c r="AE1803" s="25"/>
      <c r="AF1803" s="25"/>
    </row>
    <row r="1804" spans="31:32" x14ac:dyDescent="0.3">
      <c r="AE1804" s="25"/>
      <c r="AF1804" s="25"/>
    </row>
    <row r="1805" spans="31:32" x14ac:dyDescent="0.3">
      <c r="AE1805" s="25"/>
      <c r="AF1805" s="25"/>
    </row>
    <row r="1806" spans="31:32" x14ac:dyDescent="0.3">
      <c r="AE1806" s="25"/>
      <c r="AF1806" s="25"/>
    </row>
    <row r="1807" spans="31:32" x14ac:dyDescent="0.3">
      <c r="AE1807" s="25"/>
      <c r="AF1807" s="25"/>
    </row>
    <row r="1808" spans="31:32" x14ac:dyDescent="0.3">
      <c r="AE1808" s="25"/>
      <c r="AF1808" s="25"/>
    </row>
    <row r="1809" spans="31:32" x14ac:dyDescent="0.3">
      <c r="AE1809" s="25"/>
      <c r="AF1809" s="25"/>
    </row>
    <row r="1810" spans="31:32" x14ac:dyDescent="0.3">
      <c r="AE1810" s="25"/>
      <c r="AF1810" s="25"/>
    </row>
    <row r="1811" spans="31:32" x14ac:dyDescent="0.3">
      <c r="AE1811" s="25"/>
      <c r="AF1811" s="25"/>
    </row>
    <row r="1812" spans="31:32" x14ac:dyDescent="0.3">
      <c r="AE1812" s="25"/>
      <c r="AF1812" s="25"/>
    </row>
    <row r="1813" spans="31:32" x14ac:dyDescent="0.3">
      <c r="AE1813" s="25"/>
      <c r="AF1813" s="25"/>
    </row>
    <row r="1814" spans="31:32" x14ac:dyDescent="0.3">
      <c r="AE1814" s="25"/>
      <c r="AF1814" s="25"/>
    </row>
    <row r="1815" spans="31:32" x14ac:dyDescent="0.3">
      <c r="AE1815" s="25"/>
      <c r="AF1815" s="25"/>
    </row>
    <row r="1816" spans="31:32" x14ac:dyDescent="0.3">
      <c r="AE1816" s="25"/>
      <c r="AF1816" s="25"/>
    </row>
    <row r="1817" spans="31:32" x14ac:dyDescent="0.3">
      <c r="AE1817" s="25"/>
      <c r="AF1817" s="25"/>
    </row>
    <row r="1818" spans="31:32" x14ac:dyDescent="0.3">
      <c r="AE1818" s="25"/>
      <c r="AF1818" s="25"/>
    </row>
    <row r="1819" spans="31:32" x14ac:dyDescent="0.3">
      <c r="AE1819" s="25"/>
      <c r="AF1819" s="25"/>
    </row>
    <row r="1820" spans="31:32" x14ac:dyDescent="0.3">
      <c r="AE1820" s="25"/>
      <c r="AF1820" s="25"/>
    </row>
    <row r="1821" spans="31:32" x14ac:dyDescent="0.3">
      <c r="AE1821" s="25"/>
      <c r="AF1821" s="25"/>
    </row>
    <row r="1822" spans="31:32" x14ac:dyDescent="0.3">
      <c r="AE1822" s="25"/>
      <c r="AF1822" s="25"/>
    </row>
    <row r="1823" spans="31:32" x14ac:dyDescent="0.3">
      <c r="AE1823" s="25"/>
      <c r="AF1823" s="25"/>
    </row>
    <row r="1824" spans="31:32" x14ac:dyDescent="0.3">
      <c r="AE1824" s="25"/>
      <c r="AF1824" s="25"/>
    </row>
    <row r="1825" spans="31:32" x14ac:dyDescent="0.3">
      <c r="AE1825" s="25"/>
      <c r="AF1825" s="25"/>
    </row>
    <row r="1826" spans="31:32" x14ac:dyDescent="0.3">
      <c r="AE1826" s="25"/>
      <c r="AF1826" s="25"/>
    </row>
    <row r="1827" spans="31:32" x14ac:dyDescent="0.3">
      <c r="AE1827" s="25"/>
      <c r="AF1827" s="25"/>
    </row>
    <row r="1828" spans="31:32" x14ac:dyDescent="0.3">
      <c r="AE1828" s="25"/>
      <c r="AF1828" s="25"/>
    </row>
    <row r="1829" spans="31:32" x14ac:dyDescent="0.3">
      <c r="AE1829" s="25"/>
      <c r="AF1829" s="25"/>
    </row>
    <row r="1830" spans="31:32" x14ac:dyDescent="0.3">
      <c r="AE1830" s="25"/>
      <c r="AF1830" s="25"/>
    </row>
    <row r="1831" spans="31:32" x14ac:dyDescent="0.3">
      <c r="AE1831" s="25"/>
      <c r="AF1831" s="25"/>
    </row>
    <row r="1832" spans="31:32" x14ac:dyDescent="0.3">
      <c r="AE1832" s="25"/>
      <c r="AF1832" s="25"/>
    </row>
    <row r="1833" spans="31:32" x14ac:dyDescent="0.3">
      <c r="AE1833" s="25"/>
      <c r="AF1833" s="25"/>
    </row>
    <row r="1834" spans="31:32" x14ac:dyDescent="0.3">
      <c r="AE1834" s="25"/>
      <c r="AF1834" s="25"/>
    </row>
    <row r="1835" spans="31:32" x14ac:dyDescent="0.3">
      <c r="AE1835" s="25"/>
      <c r="AF1835" s="25"/>
    </row>
    <row r="1836" spans="31:32" x14ac:dyDescent="0.3">
      <c r="AE1836" s="25"/>
      <c r="AF1836" s="25"/>
    </row>
    <row r="1837" spans="31:32" x14ac:dyDescent="0.3">
      <c r="AE1837" s="25"/>
      <c r="AF1837" s="25"/>
    </row>
    <row r="1838" spans="31:32" x14ac:dyDescent="0.3">
      <c r="AE1838" s="25"/>
      <c r="AF1838" s="25"/>
    </row>
    <row r="1839" spans="31:32" x14ac:dyDescent="0.3">
      <c r="AE1839" s="25"/>
      <c r="AF1839" s="25"/>
    </row>
    <row r="1840" spans="31:32" x14ac:dyDescent="0.3">
      <c r="AE1840" s="25"/>
      <c r="AF1840" s="25"/>
    </row>
    <row r="1841" spans="31:32" x14ac:dyDescent="0.3">
      <c r="AE1841" s="25"/>
      <c r="AF1841" s="25"/>
    </row>
    <row r="1842" spans="31:32" x14ac:dyDescent="0.3">
      <c r="AE1842" s="25"/>
      <c r="AF1842" s="25"/>
    </row>
    <row r="1843" spans="31:32" x14ac:dyDescent="0.3">
      <c r="AE1843" s="25"/>
      <c r="AF1843" s="25"/>
    </row>
    <row r="1844" spans="31:32" x14ac:dyDescent="0.3">
      <c r="AE1844" s="25"/>
      <c r="AF1844" s="25"/>
    </row>
    <row r="1845" spans="31:32" x14ac:dyDescent="0.3">
      <c r="AE1845" s="25"/>
      <c r="AF1845" s="25"/>
    </row>
    <row r="1846" spans="31:32" x14ac:dyDescent="0.3">
      <c r="AE1846" s="25"/>
      <c r="AF1846" s="25"/>
    </row>
    <row r="1847" spans="31:32" x14ac:dyDescent="0.3">
      <c r="AE1847" s="25"/>
      <c r="AF1847" s="25"/>
    </row>
    <row r="1848" spans="31:32" x14ac:dyDescent="0.3">
      <c r="AE1848" s="25"/>
      <c r="AF1848" s="25"/>
    </row>
    <row r="1849" spans="31:32" x14ac:dyDescent="0.3">
      <c r="AE1849" s="25"/>
      <c r="AF1849" s="25"/>
    </row>
    <row r="1850" spans="31:32" x14ac:dyDescent="0.3">
      <c r="AE1850" s="25"/>
      <c r="AF1850" s="25"/>
    </row>
    <row r="1851" spans="31:32" x14ac:dyDescent="0.3">
      <c r="AE1851" s="25"/>
      <c r="AF1851" s="25"/>
    </row>
    <row r="1852" spans="31:32" x14ac:dyDescent="0.3">
      <c r="AE1852" s="25"/>
      <c r="AF1852" s="25"/>
    </row>
    <row r="1853" spans="31:32" x14ac:dyDescent="0.3">
      <c r="AE1853" s="25"/>
      <c r="AF1853" s="25"/>
    </row>
    <row r="1854" spans="31:32" x14ac:dyDescent="0.3">
      <c r="AE1854" s="25"/>
      <c r="AF1854" s="25"/>
    </row>
    <row r="1855" spans="31:32" x14ac:dyDescent="0.3">
      <c r="AE1855" s="25"/>
      <c r="AF1855" s="25"/>
    </row>
    <row r="1856" spans="31:32" x14ac:dyDescent="0.3">
      <c r="AE1856" s="25"/>
      <c r="AF1856" s="25"/>
    </row>
    <row r="1857" spans="31:32" x14ac:dyDescent="0.3">
      <c r="AE1857" s="25"/>
      <c r="AF1857" s="25"/>
    </row>
    <row r="1858" spans="31:32" x14ac:dyDescent="0.3">
      <c r="AE1858" s="25"/>
      <c r="AF1858" s="25"/>
    </row>
    <row r="1859" spans="31:32" x14ac:dyDescent="0.3">
      <c r="AE1859" s="25"/>
      <c r="AF1859" s="25"/>
    </row>
    <row r="1860" spans="31:32" x14ac:dyDescent="0.3">
      <c r="AE1860" s="25"/>
      <c r="AF1860" s="25"/>
    </row>
    <row r="1861" spans="31:32" x14ac:dyDescent="0.3">
      <c r="AE1861" s="25"/>
      <c r="AF1861" s="25"/>
    </row>
    <row r="1862" spans="31:32" x14ac:dyDescent="0.3">
      <c r="AE1862" s="25"/>
      <c r="AF1862" s="25"/>
    </row>
    <row r="1863" spans="31:32" x14ac:dyDescent="0.3">
      <c r="AE1863" s="25"/>
      <c r="AF1863" s="25"/>
    </row>
    <row r="1864" spans="31:32" x14ac:dyDescent="0.3">
      <c r="AE1864" s="25"/>
      <c r="AF1864" s="25"/>
    </row>
    <row r="1865" spans="31:32" x14ac:dyDescent="0.3">
      <c r="AE1865" s="25"/>
      <c r="AF1865" s="25"/>
    </row>
    <row r="1866" spans="31:32" x14ac:dyDescent="0.3">
      <c r="AE1866" s="25"/>
      <c r="AF1866" s="25"/>
    </row>
    <row r="1867" spans="31:32" x14ac:dyDescent="0.3">
      <c r="AE1867" s="25"/>
      <c r="AF1867" s="25"/>
    </row>
    <row r="1868" spans="31:32" x14ac:dyDescent="0.3">
      <c r="AE1868" s="25"/>
      <c r="AF1868" s="25"/>
    </row>
    <row r="1869" spans="31:32" x14ac:dyDescent="0.3">
      <c r="AE1869" s="25"/>
      <c r="AF1869" s="25"/>
    </row>
    <row r="1870" spans="31:32" x14ac:dyDescent="0.3">
      <c r="AE1870" s="25"/>
      <c r="AF1870" s="25"/>
    </row>
    <row r="1871" spans="31:32" x14ac:dyDescent="0.3">
      <c r="AE1871" s="25"/>
      <c r="AF1871" s="25"/>
    </row>
    <row r="1872" spans="31:32" x14ac:dyDescent="0.3">
      <c r="AE1872" s="25"/>
      <c r="AF1872" s="25"/>
    </row>
    <row r="1873" spans="31:32" x14ac:dyDescent="0.3">
      <c r="AE1873" s="25"/>
      <c r="AF1873" s="25"/>
    </row>
    <row r="1874" spans="31:32" x14ac:dyDescent="0.3">
      <c r="AE1874" s="25"/>
      <c r="AF1874" s="25"/>
    </row>
    <row r="1875" spans="31:32" x14ac:dyDescent="0.3">
      <c r="AE1875" s="25"/>
      <c r="AF1875" s="25"/>
    </row>
    <row r="1876" spans="31:32" x14ac:dyDescent="0.3">
      <c r="AE1876" s="25"/>
      <c r="AF1876" s="25"/>
    </row>
    <row r="1877" spans="31:32" x14ac:dyDescent="0.3">
      <c r="AE1877" s="25"/>
      <c r="AF1877" s="25"/>
    </row>
    <row r="1878" spans="31:32" x14ac:dyDescent="0.3">
      <c r="AE1878" s="25"/>
      <c r="AF1878" s="25"/>
    </row>
    <row r="1879" spans="31:32" x14ac:dyDescent="0.3">
      <c r="AE1879" s="25"/>
      <c r="AF1879" s="25"/>
    </row>
    <row r="1880" spans="31:32" x14ac:dyDescent="0.3">
      <c r="AE1880" s="25"/>
      <c r="AF1880" s="25"/>
    </row>
    <row r="1881" spans="31:32" x14ac:dyDescent="0.3">
      <c r="AE1881" s="25"/>
      <c r="AF1881" s="25"/>
    </row>
    <row r="1882" spans="31:32" x14ac:dyDescent="0.3">
      <c r="AE1882" s="25"/>
      <c r="AF1882" s="25"/>
    </row>
    <row r="1883" spans="31:32" x14ac:dyDescent="0.3">
      <c r="AE1883" s="25"/>
      <c r="AF1883" s="25"/>
    </row>
    <row r="1884" spans="31:32" x14ac:dyDescent="0.3">
      <c r="AE1884" s="25"/>
      <c r="AF1884" s="25"/>
    </row>
    <row r="1885" spans="31:32" x14ac:dyDescent="0.3">
      <c r="AE1885" s="25"/>
      <c r="AF1885" s="25"/>
    </row>
    <row r="1886" spans="31:32" x14ac:dyDescent="0.3">
      <c r="AE1886" s="25"/>
      <c r="AF1886" s="25"/>
    </row>
    <row r="1887" spans="31:32" x14ac:dyDescent="0.3">
      <c r="AE1887" s="25"/>
      <c r="AF1887" s="25"/>
    </row>
    <row r="1888" spans="31:32" x14ac:dyDescent="0.3">
      <c r="AE1888" s="25"/>
      <c r="AF1888" s="25"/>
    </row>
    <row r="1889" spans="31:32" x14ac:dyDescent="0.3">
      <c r="AE1889" s="25"/>
      <c r="AF1889" s="25"/>
    </row>
    <row r="1890" spans="31:32" x14ac:dyDescent="0.3">
      <c r="AE1890" s="25"/>
      <c r="AF1890" s="25"/>
    </row>
    <row r="1891" spans="31:32" x14ac:dyDescent="0.3">
      <c r="AE1891" s="25"/>
      <c r="AF1891" s="25"/>
    </row>
    <row r="1892" spans="31:32" x14ac:dyDescent="0.3">
      <c r="AE1892" s="25"/>
      <c r="AF1892" s="25"/>
    </row>
    <row r="1893" spans="31:32" x14ac:dyDescent="0.3">
      <c r="AE1893" s="25"/>
      <c r="AF1893" s="25"/>
    </row>
    <row r="1894" spans="31:32" x14ac:dyDescent="0.3">
      <c r="AE1894" s="25"/>
      <c r="AF1894" s="25"/>
    </row>
    <row r="1895" spans="31:32" x14ac:dyDescent="0.3">
      <c r="AE1895" s="25"/>
      <c r="AF1895" s="25"/>
    </row>
    <row r="1896" spans="31:32" x14ac:dyDescent="0.3">
      <c r="AE1896" s="25"/>
      <c r="AF1896" s="25"/>
    </row>
    <row r="1897" spans="31:32" x14ac:dyDescent="0.3">
      <c r="AE1897" s="25"/>
      <c r="AF1897" s="25"/>
    </row>
    <row r="1898" spans="31:32" x14ac:dyDescent="0.3">
      <c r="AE1898" s="25"/>
      <c r="AF1898" s="25"/>
    </row>
    <row r="1899" spans="31:32" x14ac:dyDescent="0.3">
      <c r="AE1899" s="25"/>
      <c r="AF1899" s="25"/>
    </row>
    <row r="1900" spans="31:32" x14ac:dyDescent="0.3">
      <c r="AE1900" s="25"/>
      <c r="AF1900" s="25"/>
    </row>
    <row r="1901" spans="31:32" x14ac:dyDescent="0.3">
      <c r="AE1901" s="25"/>
      <c r="AF1901" s="25"/>
    </row>
    <row r="1902" spans="31:32" x14ac:dyDescent="0.3">
      <c r="AE1902" s="25"/>
      <c r="AF1902" s="25"/>
    </row>
    <row r="1903" spans="31:32" x14ac:dyDescent="0.3">
      <c r="AE1903" s="25"/>
      <c r="AF1903" s="25"/>
    </row>
    <row r="1904" spans="31:32" x14ac:dyDescent="0.3">
      <c r="AE1904" s="25"/>
      <c r="AF1904" s="25"/>
    </row>
    <row r="1905" spans="31:32" x14ac:dyDescent="0.3">
      <c r="AE1905" s="25"/>
      <c r="AF1905" s="25"/>
    </row>
    <row r="1906" spans="31:32" x14ac:dyDescent="0.3">
      <c r="AE1906" s="25"/>
      <c r="AF1906" s="25"/>
    </row>
    <row r="1907" spans="31:32" x14ac:dyDescent="0.3">
      <c r="AE1907" s="25"/>
      <c r="AF1907" s="25"/>
    </row>
    <row r="1908" spans="31:32" x14ac:dyDescent="0.3">
      <c r="AE1908" s="25"/>
      <c r="AF1908" s="25"/>
    </row>
    <row r="1909" spans="31:32" x14ac:dyDescent="0.3">
      <c r="AE1909" s="25"/>
      <c r="AF1909" s="25"/>
    </row>
    <row r="1910" spans="31:32" x14ac:dyDescent="0.3">
      <c r="AE1910" s="25"/>
      <c r="AF1910" s="25"/>
    </row>
    <row r="1911" spans="31:32" x14ac:dyDescent="0.3">
      <c r="AE1911" s="25"/>
      <c r="AF1911" s="25"/>
    </row>
    <row r="1912" spans="31:32" x14ac:dyDescent="0.3">
      <c r="AE1912" s="25"/>
      <c r="AF1912" s="25"/>
    </row>
    <row r="1913" spans="31:32" x14ac:dyDescent="0.3">
      <c r="AE1913" s="25"/>
      <c r="AF1913" s="25"/>
    </row>
    <row r="1914" spans="31:32" x14ac:dyDescent="0.3">
      <c r="AE1914" s="25"/>
      <c r="AF1914" s="25"/>
    </row>
    <row r="1915" spans="31:32" x14ac:dyDescent="0.3">
      <c r="AE1915" s="25"/>
      <c r="AF1915" s="25"/>
    </row>
    <row r="1916" spans="31:32" x14ac:dyDescent="0.3">
      <c r="AE1916" s="25"/>
      <c r="AF1916" s="25"/>
    </row>
    <row r="1917" spans="31:32" x14ac:dyDescent="0.3">
      <c r="AE1917" s="25"/>
      <c r="AF1917" s="25"/>
    </row>
    <row r="1918" spans="31:32" x14ac:dyDescent="0.3">
      <c r="AE1918" s="25"/>
      <c r="AF1918" s="25"/>
    </row>
    <row r="1919" spans="31:32" x14ac:dyDescent="0.3">
      <c r="AE1919" s="25"/>
      <c r="AF1919" s="25"/>
    </row>
    <row r="1920" spans="31:32" x14ac:dyDescent="0.3">
      <c r="AE1920" s="25"/>
      <c r="AF1920" s="25"/>
    </row>
    <row r="1921" spans="31:32" x14ac:dyDescent="0.3">
      <c r="AE1921" s="25"/>
      <c r="AF1921" s="25"/>
    </row>
    <row r="1922" spans="31:32" x14ac:dyDescent="0.3">
      <c r="AE1922" s="25"/>
      <c r="AF1922" s="25"/>
    </row>
    <row r="1923" spans="31:32" x14ac:dyDescent="0.3">
      <c r="AE1923" s="25"/>
      <c r="AF1923" s="25"/>
    </row>
    <row r="1924" spans="31:32" x14ac:dyDescent="0.3">
      <c r="AE1924" s="25"/>
      <c r="AF1924" s="25"/>
    </row>
    <row r="1925" spans="31:32" x14ac:dyDescent="0.3">
      <c r="AE1925" s="25"/>
      <c r="AF1925" s="25"/>
    </row>
    <row r="1926" spans="31:32" x14ac:dyDescent="0.3">
      <c r="AE1926" s="25"/>
      <c r="AF1926" s="25"/>
    </row>
    <row r="1927" spans="31:32" x14ac:dyDescent="0.3">
      <c r="AE1927" s="25"/>
      <c r="AF1927" s="25"/>
    </row>
    <row r="1928" spans="31:32" x14ac:dyDescent="0.3">
      <c r="AE1928" s="25"/>
      <c r="AF1928" s="25"/>
    </row>
    <row r="1929" spans="31:32" x14ac:dyDescent="0.3">
      <c r="AE1929" s="25"/>
      <c r="AF1929" s="25"/>
    </row>
    <row r="1930" spans="31:32" x14ac:dyDescent="0.3">
      <c r="AE1930" s="25"/>
      <c r="AF1930" s="25"/>
    </row>
    <row r="1931" spans="31:32" x14ac:dyDescent="0.3">
      <c r="AE1931" s="25"/>
      <c r="AF1931" s="25"/>
    </row>
    <row r="1932" spans="31:32" x14ac:dyDescent="0.3">
      <c r="AE1932" s="25"/>
      <c r="AF1932" s="25"/>
    </row>
    <row r="1933" spans="31:32" x14ac:dyDescent="0.3">
      <c r="AE1933" s="25"/>
      <c r="AF1933" s="25"/>
    </row>
    <row r="1934" spans="31:32" x14ac:dyDescent="0.3">
      <c r="AE1934" s="25"/>
      <c r="AF1934" s="25"/>
    </row>
    <row r="1935" spans="31:32" x14ac:dyDescent="0.3">
      <c r="AE1935" s="25"/>
      <c r="AF1935" s="25"/>
    </row>
    <row r="1936" spans="31:32" x14ac:dyDescent="0.3">
      <c r="AE1936" s="25"/>
      <c r="AF1936" s="25"/>
    </row>
    <row r="1937" spans="31:32" x14ac:dyDescent="0.3">
      <c r="AE1937" s="25"/>
      <c r="AF1937" s="25"/>
    </row>
    <row r="1938" spans="31:32" x14ac:dyDescent="0.3">
      <c r="AE1938" s="25"/>
      <c r="AF1938" s="25"/>
    </row>
    <row r="1939" spans="31:32" x14ac:dyDescent="0.3">
      <c r="AE1939" s="25"/>
      <c r="AF1939" s="25"/>
    </row>
    <row r="1940" spans="31:32" x14ac:dyDescent="0.3">
      <c r="AE1940" s="25"/>
      <c r="AF1940" s="25"/>
    </row>
    <row r="1941" spans="31:32" x14ac:dyDescent="0.3">
      <c r="AE1941" s="25"/>
      <c r="AF1941" s="25"/>
    </row>
    <row r="1942" spans="31:32" x14ac:dyDescent="0.3">
      <c r="AE1942" s="25"/>
      <c r="AF1942" s="25"/>
    </row>
    <row r="1943" spans="31:32" x14ac:dyDescent="0.3">
      <c r="AE1943" s="25"/>
      <c r="AF1943" s="25"/>
    </row>
    <row r="1944" spans="31:32" x14ac:dyDescent="0.3">
      <c r="AE1944" s="25"/>
      <c r="AF1944" s="25"/>
    </row>
    <row r="1945" spans="31:32" x14ac:dyDescent="0.3">
      <c r="AE1945" s="25"/>
      <c r="AF1945" s="25"/>
    </row>
    <row r="1946" spans="31:32" x14ac:dyDescent="0.3">
      <c r="AE1946" s="25"/>
      <c r="AF1946" s="25"/>
    </row>
    <row r="1947" spans="31:32" x14ac:dyDescent="0.3">
      <c r="AE1947" s="25"/>
      <c r="AF1947" s="25"/>
    </row>
    <row r="1948" spans="31:32" x14ac:dyDescent="0.3">
      <c r="AE1948" s="25"/>
      <c r="AF1948" s="25"/>
    </row>
    <row r="1949" spans="31:32" x14ac:dyDescent="0.3">
      <c r="AE1949" s="25"/>
      <c r="AF1949" s="25"/>
    </row>
    <row r="1950" spans="31:32" x14ac:dyDescent="0.3">
      <c r="AE1950" s="25"/>
      <c r="AF1950" s="25"/>
    </row>
    <row r="1951" spans="31:32" x14ac:dyDescent="0.3">
      <c r="AE1951" s="25"/>
      <c r="AF1951" s="25"/>
    </row>
    <row r="1952" spans="31:32" x14ac:dyDescent="0.3">
      <c r="AE1952" s="25"/>
      <c r="AF1952" s="25"/>
    </row>
    <row r="1953" spans="31:32" x14ac:dyDescent="0.3">
      <c r="AE1953" s="25"/>
      <c r="AF1953" s="25"/>
    </row>
    <row r="1954" spans="31:32" x14ac:dyDescent="0.3">
      <c r="AE1954" s="25"/>
      <c r="AF1954" s="25"/>
    </row>
    <row r="1955" spans="31:32" x14ac:dyDescent="0.3">
      <c r="AE1955" s="25"/>
      <c r="AF1955" s="25"/>
    </row>
    <row r="1956" spans="31:32" x14ac:dyDescent="0.3">
      <c r="AE1956" s="25"/>
      <c r="AF1956" s="25"/>
    </row>
    <row r="1957" spans="31:32" x14ac:dyDescent="0.3">
      <c r="AE1957" s="25"/>
      <c r="AF1957" s="25"/>
    </row>
    <row r="1958" spans="31:32" x14ac:dyDescent="0.3">
      <c r="AE1958" s="25"/>
      <c r="AF1958" s="25"/>
    </row>
    <row r="1959" spans="31:32" x14ac:dyDescent="0.3">
      <c r="AE1959" s="25"/>
      <c r="AF1959" s="25"/>
    </row>
    <row r="1960" spans="31:32" x14ac:dyDescent="0.3">
      <c r="AE1960" s="25"/>
      <c r="AF1960" s="25"/>
    </row>
    <row r="1961" spans="31:32" x14ac:dyDescent="0.3">
      <c r="AE1961" s="25"/>
      <c r="AF1961" s="25"/>
    </row>
    <row r="1962" spans="31:32" x14ac:dyDescent="0.3">
      <c r="AE1962" s="25"/>
      <c r="AF1962" s="25"/>
    </row>
    <row r="1963" spans="31:32" x14ac:dyDescent="0.3">
      <c r="AE1963" s="25"/>
      <c r="AF1963" s="25"/>
    </row>
    <row r="1964" spans="31:32" x14ac:dyDescent="0.3">
      <c r="AE1964" s="25"/>
      <c r="AF1964" s="25"/>
    </row>
    <row r="1965" spans="31:32" x14ac:dyDescent="0.3">
      <c r="AE1965" s="25"/>
      <c r="AF1965" s="25"/>
    </row>
    <row r="1966" spans="31:32" x14ac:dyDescent="0.3">
      <c r="AE1966" s="25"/>
      <c r="AF1966" s="25"/>
    </row>
    <row r="1967" spans="31:32" x14ac:dyDescent="0.3">
      <c r="AE1967" s="25"/>
      <c r="AF1967" s="25"/>
    </row>
    <row r="1968" spans="31:32" x14ac:dyDescent="0.3">
      <c r="AE1968" s="25"/>
      <c r="AF1968" s="25"/>
    </row>
    <row r="1969" spans="31:32" x14ac:dyDescent="0.3">
      <c r="AE1969" s="25"/>
      <c r="AF1969" s="25"/>
    </row>
    <row r="1970" spans="31:32" x14ac:dyDescent="0.3">
      <c r="AE1970" s="25"/>
      <c r="AF1970" s="25"/>
    </row>
    <row r="1971" spans="31:32" x14ac:dyDescent="0.3">
      <c r="AE1971" s="25"/>
      <c r="AF1971" s="25"/>
    </row>
    <row r="1972" spans="31:32" x14ac:dyDescent="0.3">
      <c r="AE1972" s="25"/>
      <c r="AF1972" s="25"/>
    </row>
    <row r="1973" spans="31:32" x14ac:dyDescent="0.3">
      <c r="AE1973" s="25"/>
      <c r="AF1973" s="25"/>
    </row>
    <row r="1974" spans="31:32" x14ac:dyDescent="0.3">
      <c r="AE1974" s="25"/>
      <c r="AF1974" s="25"/>
    </row>
    <row r="1975" spans="31:32" x14ac:dyDescent="0.3">
      <c r="AE1975" s="25"/>
      <c r="AF1975" s="25"/>
    </row>
    <row r="1976" spans="31:32" x14ac:dyDescent="0.3">
      <c r="AE1976" s="25"/>
      <c r="AF1976" s="25"/>
    </row>
    <row r="1977" spans="31:32" x14ac:dyDescent="0.3">
      <c r="AE1977" s="25"/>
      <c r="AF1977" s="25"/>
    </row>
    <row r="1978" spans="31:32" x14ac:dyDescent="0.3">
      <c r="AE1978" s="25"/>
      <c r="AF1978" s="25"/>
    </row>
    <row r="1979" spans="31:32" x14ac:dyDescent="0.3">
      <c r="AE1979" s="25"/>
      <c r="AF1979" s="25"/>
    </row>
    <row r="1980" spans="31:32" x14ac:dyDescent="0.3">
      <c r="AE1980" s="25"/>
      <c r="AF1980" s="25"/>
    </row>
    <row r="1981" spans="31:32" x14ac:dyDescent="0.3">
      <c r="AE1981" s="25"/>
      <c r="AF1981" s="25"/>
    </row>
    <row r="1982" spans="31:32" x14ac:dyDescent="0.3">
      <c r="AE1982" s="25"/>
      <c r="AF1982" s="25"/>
    </row>
    <row r="1983" spans="31:32" x14ac:dyDescent="0.3">
      <c r="AE1983" s="25"/>
      <c r="AF1983" s="25"/>
    </row>
    <row r="1984" spans="31:32" x14ac:dyDescent="0.3">
      <c r="AE1984" s="25"/>
      <c r="AF1984" s="25"/>
    </row>
    <row r="1985" spans="31:32" x14ac:dyDescent="0.3">
      <c r="AE1985" s="25"/>
      <c r="AF1985" s="25"/>
    </row>
    <row r="1986" spans="31:32" x14ac:dyDescent="0.3">
      <c r="AE1986" s="25"/>
      <c r="AF1986" s="25"/>
    </row>
    <row r="1987" spans="31:32" x14ac:dyDescent="0.3">
      <c r="AE1987" s="25"/>
      <c r="AF1987" s="25"/>
    </row>
    <row r="1988" spans="31:32" x14ac:dyDescent="0.3">
      <c r="AE1988" s="25"/>
      <c r="AF1988" s="25"/>
    </row>
    <row r="1989" spans="31:32" x14ac:dyDescent="0.3">
      <c r="AE1989" s="25"/>
      <c r="AF1989" s="25"/>
    </row>
    <row r="1990" spans="31:32" x14ac:dyDescent="0.3">
      <c r="AE1990" s="25"/>
      <c r="AF1990" s="25"/>
    </row>
    <row r="1991" spans="31:32" x14ac:dyDescent="0.3">
      <c r="AE1991" s="25"/>
      <c r="AF1991" s="25"/>
    </row>
    <row r="1992" spans="31:32" x14ac:dyDescent="0.3">
      <c r="AE1992" s="25"/>
      <c r="AF1992" s="25"/>
    </row>
    <row r="1993" spans="31:32" x14ac:dyDescent="0.3">
      <c r="AE1993" s="25"/>
      <c r="AF1993" s="25"/>
    </row>
    <row r="1994" spans="31:32" x14ac:dyDescent="0.3">
      <c r="AE1994" s="25"/>
      <c r="AF1994" s="25"/>
    </row>
    <row r="1995" spans="31:32" x14ac:dyDescent="0.3">
      <c r="AE1995" s="25"/>
      <c r="AF1995" s="25"/>
    </row>
    <row r="1996" spans="31:32" x14ac:dyDescent="0.3">
      <c r="AE1996" s="25"/>
      <c r="AF1996" s="25"/>
    </row>
    <row r="1997" spans="31:32" x14ac:dyDescent="0.3">
      <c r="AE1997" s="25"/>
      <c r="AF1997" s="25"/>
    </row>
    <row r="1998" spans="31:32" x14ac:dyDescent="0.3">
      <c r="AE1998" s="25"/>
      <c r="AF1998" s="25"/>
    </row>
    <row r="1999" spans="31:32" x14ac:dyDescent="0.3">
      <c r="AE1999" s="25"/>
      <c r="AF1999" s="25"/>
    </row>
    <row r="2000" spans="31:32" x14ac:dyDescent="0.3">
      <c r="AE2000" s="25"/>
      <c r="AF2000" s="25"/>
    </row>
    <row r="2001" spans="31:32" x14ac:dyDescent="0.3">
      <c r="AE2001" s="25"/>
      <c r="AF2001" s="25"/>
    </row>
    <row r="2002" spans="31:32" x14ac:dyDescent="0.3">
      <c r="AE2002" s="25"/>
      <c r="AF2002" s="25"/>
    </row>
    <row r="2003" spans="31:32" x14ac:dyDescent="0.3">
      <c r="AE2003" s="25"/>
      <c r="AF2003" s="25"/>
    </row>
    <row r="2004" spans="31:32" x14ac:dyDescent="0.3">
      <c r="AE2004" s="25"/>
      <c r="AF2004" s="25"/>
    </row>
    <row r="2005" spans="31:32" x14ac:dyDescent="0.3">
      <c r="AE2005" s="25"/>
      <c r="AF2005" s="25"/>
    </row>
    <row r="2006" spans="31:32" x14ac:dyDescent="0.3">
      <c r="AE2006" s="25"/>
      <c r="AF2006" s="25"/>
    </row>
    <row r="2007" spans="31:32" x14ac:dyDescent="0.3">
      <c r="AE2007" s="25"/>
      <c r="AF2007" s="25"/>
    </row>
    <row r="2008" spans="31:32" x14ac:dyDescent="0.3">
      <c r="AE2008" s="25"/>
      <c r="AF2008" s="25"/>
    </row>
    <row r="2009" spans="31:32" x14ac:dyDescent="0.3">
      <c r="AE2009" s="25"/>
      <c r="AF2009" s="25"/>
    </row>
    <row r="2010" spans="31:32" x14ac:dyDescent="0.3">
      <c r="AE2010" s="25"/>
      <c r="AF2010" s="25"/>
    </row>
    <row r="2011" spans="31:32" x14ac:dyDescent="0.3">
      <c r="AE2011" s="25"/>
      <c r="AF2011" s="25"/>
    </row>
    <row r="2012" spans="31:32" x14ac:dyDescent="0.3">
      <c r="AE2012" s="25"/>
      <c r="AF2012" s="25"/>
    </row>
    <row r="2013" spans="31:32" x14ac:dyDescent="0.3">
      <c r="AE2013" s="25"/>
      <c r="AF2013" s="25"/>
    </row>
    <row r="2014" spans="31:32" x14ac:dyDescent="0.3">
      <c r="AE2014" s="25"/>
      <c r="AF2014" s="25"/>
    </row>
    <row r="2015" spans="31:32" x14ac:dyDescent="0.3">
      <c r="AE2015" s="25"/>
      <c r="AF2015" s="25"/>
    </row>
    <row r="2016" spans="31:32" x14ac:dyDescent="0.3">
      <c r="AE2016" s="25"/>
      <c r="AF2016" s="25"/>
    </row>
    <row r="2017" spans="31:32" x14ac:dyDescent="0.3">
      <c r="AE2017" s="25"/>
      <c r="AF2017" s="25"/>
    </row>
    <row r="2018" spans="31:32" x14ac:dyDescent="0.3">
      <c r="AE2018" s="25"/>
      <c r="AF2018" s="25"/>
    </row>
    <row r="2019" spans="31:32" x14ac:dyDescent="0.3">
      <c r="AE2019" s="25"/>
      <c r="AF2019" s="25"/>
    </row>
    <row r="2020" spans="31:32" x14ac:dyDescent="0.3">
      <c r="AE2020" s="25"/>
      <c r="AF2020" s="25"/>
    </row>
    <row r="2021" spans="31:32" x14ac:dyDescent="0.3">
      <c r="AE2021" s="25"/>
      <c r="AF2021" s="25"/>
    </row>
    <row r="2022" spans="31:32" x14ac:dyDescent="0.3">
      <c r="AE2022" s="25"/>
      <c r="AF2022" s="25"/>
    </row>
    <row r="2023" spans="31:32" x14ac:dyDescent="0.3">
      <c r="AE2023" s="25"/>
      <c r="AF2023" s="25"/>
    </row>
    <row r="2024" spans="31:32" x14ac:dyDescent="0.3">
      <c r="AE2024" s="25"/>
      <c r="AF2024" s="25"/>
    </row>
    <row r="2025" spans="31:32" x14ac:dyDescent="0.3">
      <c r="AE2025" s="25"/>
      <c r="AF2025" s="25"/>
    </row>
    <row r="2026" spans="31:32" x14ac:dyDescent="0.3">
      <c r="AE2026" s="25"/>
      <c r="AF2026" s="25"/>
    </row>
    <row r="2027" spans="31:32" x14ac:dyDescent="0.3">
      <c r="AE2027" s="25"/>
      <c r="AF2027" s="25"/>
    </row>
    <row r="2028" spans="31:32" x14ac:dyDescent="0.3">
      <c r="AE2028" s="25"/>
      <c r="AF2028" s="25"/>
    </row>
    <row r="2029" spans="31:32" x14ac:dyDescent="0.3">
      <c r="AE2029" s="25"/>
      <c r="AF2029" s="25"/>
    </row>
    <row r="2030" spans="31:32" x14ac:dyDescent="0.3">
      <c r="AE2030" s="25"/>
      <c r="AF2030" s="25"/>
    </row>
    <row r="2031" spans="31:32" x14ac:dyDescent="0.3">
      <c r="AE2031" s="25"/>
      <c r="AF2031" s="25"/>
    </row>
    <row r="2032" spans="31:32" x14ac:dyDescent="0.3">
      <c r="AE2032" s="25"/>
      <c r="AF2032" s="25"/>
    </row>
    <row r="2033" spans="31:32" x14ac:dyDescent="0.3">
      <c r="AE2033" s="25"/>
      <c r="AF2033" s="25"/>
    </row>
    <row r="2034" spans="31:32" x14ac:dyDescent="0.3">
      <c r="AE2034" s="25"/>
      <c r="AF2034" s="25"/>
    </row>
    <row r="2035" spans="31:32" x14ac:dyDescent="0.3">
      <c r="AE2035" s="25"/>
      <c r="AF2035" s="25"/>
    </row>
    <row r="2036" spans="31:32" x14ac:dyDescent="0.3">
      <c r="AE2036" s="25"/>
      <c r="AF2036" s="25"/>
    </row>
    <row r="2037" spans="31:32" x14ac:dyDescent="0.3">
      <c r="AE2037" s="25"/>
      <c r="AF2037" s="25"/>
    </row>
    <row r="2038" spans="31:32" x14ac:dyDescent="0.3">
      <c r="AE2038" s="25"/>
      <c r="AF2038" s="25"/>
    </row>
    <row r="2039" spans="31:32" x14ac:dyDescent="0.3">
      <c r="AE2039" s="25"/>
      <c r="AF2039" s="25"/>
    </row>
    <row r="2040" spans="31:32" x14ac:dyDescent="0.3">
      <c r="AE2040" s="25"/>
      <c r="AF2040" s="25"/>
    </row>
    <row r="2041" spans="31:32" x14ac:dyDescent="0.3">
      <c r="AE2041" s="25"/>
      <c r="AF2041" s="25"/>
    </row>
    <row r="2042" spans="31:32" x14ac:dyDescent="0.3">
      <c r="AE2042" s="25"/>
      <c r="AF2042" s="25"/>
    </row>
    <row r="2043" spans="31:32" x14ac:dyDescent="0.3">
      <c r="AE2043" s="25"/>
      <c r="AF2043" s="25"/>
    </row>
    <row r="2044" spans="31:32" x14ac:dyDescent="0.3">
      <c r="AE2044" s="25"/>
      <c r="AF2044" s="25"/>
    </row>
    <row r="2045" spans="31:32" x14ac:dyDescent="0.3">
      <c r="AE2045" s="25"/>
      <c r="AF2045" s="25"/>
    </row>
    <row r="2046" spans="31:32" x14ac:dyDescent="0.3">
      <c r="AE2046" s="25"/>
      <c r="AF2046" s="25"/>
    </row>
    <row r="2047" spans="31:32" x14ac:dyDescent="0.3">
      <c r="AE2047" s="25"/>
      <c r="AF2047" s="25"/>
    </row>
    <row r="2048" spans="31:32" x14ac:dyDescent="0.3">
      <c r="AE2048" s="25"/>
      <c r="AF2048" s="25"/>
    </row>
    <row r="2049" spans="31:32" x14ac:dyDescent="0.3">
      <c r="AE2049" s="25"/>
      <c r="AF2049" s="25"/>
    </row>
    <row r="2050" spans="31:32" x14ac:dyDescent="0.3">
      <c r="AE2050" s="25"/>
      <c r="AF2050" s="25"/>
    </row>
    <row r="2051" spans="31:32" x14ac:dyDescent="0.3">
      <c r="AE2051" s="25"/>
      <c r="AF2051" s="25"/>
    </row>
    <row r="2052" spans="31:32" x14ac:dyDescent="0.3">
      <c r="AE2052" s="25"/>
      <c r="AF2052" s="25"/>
    </row>
    <row r="2053" spans="31:32" x14ac:dyDescent="0.3">
      <c r="AE2053" s="25"/>
      <c r="AF2053" s="25"/>
    </row>
    <row r="2054" spans="31:32" x14ac:dyDescent="0.3">
      <c r="AE2054" s="25"/>
      <c r="AF2054" s="25"/>
    </row>
    <row r="2055" spans="31:32" x14ac:dyDescent="0.3">
      <c r="AE2055" s="25"/>
      <c r="AF2055" s="25"/>
    </row>
    <row r="2056" spans="31:32" x14ac:dyDescent="0.3">
      <c r="AE2056" s="25"/>
      <c r="AF2056" s="25"/>
    </row>
    <row r="2057" spans="31:32" x14ac:dyDescent="0.3">
      <c r="AE2057" s="25"/>
      <c r="AF2057" s="25"/>
    </row>
    <row r="2058" spans="31:32" x14ac:dyDescent="0.3">
      <c r="AE2058" s="25"/>
      <c r="AF2058" s="25"/>
    </row>
    <row r="2059" spans="31:32" x14ac:dyDescent="0.3">
      <c r="AE2059" s="25"/>
      <c r="AF2059" s="25"/>
    </row>
    <row r="2060" spans="31:32" x14ac:dyDescent="0.3">
      <c r="AE2060" s="25"/>
      <c r="AF2060" s="25"/>
    </row>
    <row r="2061" spans="31:32" x14ac:dyDescent="0.3">
      <c r="AE2061" s="25"/>
      <c r="AF2061" s="25"/>
    </row>
    <row r="2062" spans="31:32" x14ac:dyDescent="0.3">
      <c r="AE2062" s="25"/>
      <c r="AF2062" s="25"/>
    </row>
    <row r="2063" spans="31:32" x14ac:dyDescent="0.3">
      <c r="AE2063" s="25"/>
      <c r="AF2063" s="25"/>
    </row>
    <row r="2064" spans="31:32" x14ac:dyDescent="0.3">
      <c r="AE2064" s="25"/>
      <c r="AF2064" s="25"/>
    </row>
    <row r="2065" spans="31:32" x14ac:dyDescent="0.3">
      <c r="AE2065" s="25"/>
      <c r="AF2065" s="25"/>
    </row>
    <row r="2066" spans="31:32" x14ac:dyDescent="0.3">
      <c r="AE2066" s="25"/>
      <c r="AF2066" s="25"/>
    </row>
    <row r="2067" spans="31:32" x14ac:dyDescent="0.3">
      <c r="AE2067" s="25"/>
      <c r="AF2067" s="25"/>
    </row>
    <row r="2068" spans="31:32" x14ac:dyDescent="0.3">
      <c r="AE2068" s="25"/>
      <c r="AF2068" s="25"/>
    </row>
    <row r="2069" spans="31:32" x14ac:dyDescent="0.3">
      <c r="AE2069" s="25"/>
      <c r="AF2069" s="25"/>
    </row>
    <row r="2070" spans="31:32" x14ac:dyDescent="0.3">
      <c r="AE2070" s="25"/>
      <c r="AF2070" s="25"/>
    </row>
    <row r="2071" spans="31:32" x14ac:dyDescent="0.3">
      <c r="AE2071" s="25"/>
      <c r="AF2071" s="25"/>
    </row>
    <row r="2072" spans="31:32" x14ac:dyDescent="0.3">
      <c r="AE2072" s="25"/>
      <c r="AF2072" s="25"/>
    </row>
    <row r="2073" spans="31:32" x14ac:dyDescent="0.3">
      <c r="AE2073" s="25"/>
      <c r="AF2073" s="25"/>
    </row>
    <row r="2074" spans="31:32" x14ac:dyDescent="0.3">
      <c r="AE2074" s="25"/>
      <c r="AF2074" s="25"/>
    </row>
    <row r="2075" spans="31:32" x14ac:dyDescent="0.3">
      <c r="AE2075" s="25"/>
      <c r="AF2075" s="25"/>
    </row>
    <row r="2076" spans="31:32" x14ac:dyDescent="0.3">
      <c r="AE2076" s="25"/>
      <c r="AF2076" s="25"/>
    </row>
    <row r="2077" spans="31:32" x14ac:dyDescent="0.3">
      <c r="AE2077" s="25"/>
      <c r="AF2077" s="25"/>
    </row>
    <row r="2078" spans="31:32" x14ac:dyDescent="0.3">
      <c r="AE2078" s="25"/>
      <c r="AF2078" s="25"/>
    </row>
    <row r="2079" spans="31:32" x14ac:dyDescent="0.3">
      <c r="AE2079" s="25"/>
      <c r="AF2079" s="25"/>
    </row>
    <row r="2080" spans="31:32" x14ac:dyDescent="0.3">
      <c r="AE2080" s="25"/>
      <c r="AF2080" s="25"/>
    </row>
    <row r="2081" spans="31:32" x14ac:dyDescent="0.3">
      <c r="AE2081" s="25"/>
      <c r="AF2081" s="25"/>
    </row>
    <row r="2082" spans="31:32" x14ac:dyDescent="0.3">
      <c r="AE2082" s="25"/>
      <c r="AF2082" s="25"/>
    </row>
    <row r="2083" spans="31:32" x14ac:dyDescent="0.3">
      <c r="AE2083" s="25"/>
      <c r="AF2083" s="25"/>
    </row>
    <row r="2084" spans="31:32" x14ac:dyDescent="0.3">
      <c r="AE2084" s="25"/>
      <c r="AF2084" s="25"/>
    </row>
    <row r="2085" spans="31:32" x14ac:dyDescent="0.3">
      <c r="AE2085" s="25"/>
      <c r="AF2085" s="25"/>
    </row>
    <row r="2086" spans="31:32" x14ac:dyDescent="0.3">
      <c r="AE2086" s="25"/>
      <c r="AF2086" s="25"/>
    </row>
    <row r="2087" spans="31:32" x14ac:dyDescent="0.3">
      <c r="AE2087" s="25"/>
      <c r="AF2087" s="25"/>
    </row>
    <row r="2088" spans="31:32" x14ac:dyDescent="0.3">
      <c r="AE2088" s="25"/>
      <c r="AF2088" s="25"/>
    </row>
    <row r="2089" spans="31:32" x14ac:dyDescent="0.3">
      <c r="AE2089" s="25"/>
      <c r="AF2089" s="25"/>
    </row>
    <row r="2090" spans="31:32" x14ac:dyDescent="0.3">
      <c r="AE2090" s="25"/>
      <c r="AF2090" s="25"/>
    </row>
    <row r="2091" spans="31:32" x14ac:dyDescent="0.3">
      <c r="AE2091" s="25"/>
      <c r="AF2091" s="25"/>
    </row>
    <row r="2092" spans="31:32" x14ac:dyDescent="0.3">
      <c r="AE2092" s="25"/>
      <c r="AF2092" s="25"/>
    </row>
    <row r="2093" spans="31:32" x14ac:dyDescent="0.3">
      <c r="AE2093" s="25"/>
      <c r="AF2093" s="25"/>
    </row>
    <row r="2094" spans="31:32" x14ac:dyDescent="0.3">
      <c r="AE2094" s="25"/>
      <c r="AF2094" s="25"/>
    </row>
    <row r="2095" spans="31:32" x14ac:dyDescent="0.3">
      <c r="AE2095" s="25"/>
      <c r="AF2095" s="25"/>
    </row>
    <row r="2096" spans="31:32" x14ac:dyDescent="0.3">
      <c r="AE2096" s="25"/>
      <c r="AF2096" s="25"/>
    </row>
    <row r="2097" spans="31:32" x14ac:dyDescent="0.3">
      <c r="AE2097" s="25"/>
      <c r="AF2097" s="25"/>
    </row>
    <row r="2098" spans="31:32" x14ac:dyDescent="0.3">
      <c r="AE2098" s="25"/>
      <c r="AF2098" s="25"/>
    </row>
    <row r="2099" spans="31:32" x14ac:dyDescent="0.3">
      <c r="AE2099" s="25"/>
      <c r="AF2099" s="25"/>
    </row>
    <row r="2100" spans="31:32" x14ac:dyDescent="0.3">
      <c r="AE2100" s="25"/>
      <c r="AF2100" s="25"/>
    </row>
    <row r="2101" spans="31:32" x14ac:dyDescent="0.3">
      <c r="AE2101" s="25"/>
      <c r="AF2101" s="25"/>
    </row>
    <row r="2102" spans="31:32" x14ac:dyDescent="0.3">
      <c r="AE2102" s="25"/>
      <c r="AF2102" s="25"/>
    </row>
    <row r="2103" spans="31:32" x14ac:dyDescent="0.3">
      <c r="AE2103" s="25"/>
      <c r="AF2103" s="25"/>
    </row>
    <row r="2104" spans="31:32" x14ac:dyDescent="0.3">
      <c r="AE2104" s="25"/>
      <c r="AF2104" s="25"/>
    </row>
    <row r="2105" spans="31:32" x14ac:dyDescent="0.3">
      <c r="AE2105" s="25"/>
      <c r="AF2105" s="25"/>
    </row>
    <row r="2106" spans="31:32" x14ac:dyDescent="0.3">
      <c r="AE2106" s="25"/>
      <c r="AF2106" s="25"/>
    </row>
    <row r="2107" spans="31:32" x14ac:dyDescent="0.3">
      <c r="AE2107" s="25"/>
      <c r="AF2107" s="25"/>
    </row>
    <row r="2108" spans="31:32" x14ac:dyDescent="0.3">
      <c r="AE2108" s="25"/>
      <c r="AF2108" s="25"/>
    </row>
    <row r="2109" spans="31:32" x14ac:dyDescent="0.3">
      <c r="AE2109" s="25"/>
      <c r="AF2109" s="25"/>
    </row>
    <row r="2110" spans="31:32" x14ac:dyDescent="0.3">
      <c r="AE2110" s="25"/>
      <c r="AF2110" s="25"/>
    </row>
    <row r="2111" spans="31:32" x14ac:dyDescent="0.3">
      <c r="AE2111" s="25"/>
      <c r="AF2111" s="25"/>
    </row>
    <row r="2112" spans="31:32" x14ac:dyDescent="0.3">
      <c r="AE2112" s="25"/>
      <c r="AF2112" s="25"/>
    </row>
    <row r="2113" spans="31:32" x14ac:dyDescent="0.3">
      <c r="AE2113" s="25"/>
      <c r="AF2113" s="25"/>
    </row>
    <row r="2114" spans="31:32" x14ac:dyDescent="0.3">
      <c r="AE2114" s="25"/>
      <c r="AF2114" s="25"/>
    </row>
    <row r="2115" spans="31:32" x14ac:dyDescent="0.3">
      <c r="AE2115" s="25"/>
      <c r="AF2115" s="25"/>
    </row>
    <row r="2116" spans="31:32" x14ac:dyDescent="0.3">
      <c r="AE2116" s="25"/>
      <c r="AF2116" s="25"/>
    </row>
    <row r="2117" spans="31:32" x14ac:dyDescent="0.3">
      <c r="AE2117" s="25"/>
      <c r="AF2117" s="25"/>
    </row>
    <row r="2118" spans="31:32" x14ac:dyDescent="0.3">
      <c r="AE2118" s="25"/>
      <c r="AF2118" s="25"/>
    </row>
    <row r="2119" spans="31:32" x14ac:dyDescent="0.3">
      <c r="AE2119" s="25"/>
      <c r="AF2119" s="25"/>
    </row>
    <row r="2120" spans="31:32" x14ac:dyDescent="0.3">
      <c r="AE2120" s="25"/>
      <c r="AF2120" s="25"/>
    </row>
    <row r="2121" spans="31:32" x14ac:dyDescent="0.3">
      <c r="AE2121" s="25"/>
      <c r="AF2121" s="25"/>
    </row>
    <row r="2122" spans="31:32" x14ac:dyDescent="0.3">
      <c r="AE2122" s="25"/>
      <c r="AF2122" s="25"/>
    </row>
    <row r="2123" spans="31:32" x14ac:dyDescent="0.3">
      <c r="AE2123" s="25"/>
      <c r="AF2123" s="25"/>
    </row>
    <row r="2124" spans="31:32" x14ac:dyDescent="0.3">
      <c r="AE2124" s="25"/>
      <c r="AF2124" s="25"/>
    </row>
    <row r="2125" spans="31:32" x14ac:dyDescent="0.3">
      <c r="AE2125" s="25"/>
      <c r="AF2125" s="25"/>
    </row>
    <row r="2126" spans="31:32" x14ac:dyDescent="0.3">
      <c r="AE2126" s="25"/>
      <c r="AF2126" s="25"/>
    </row>
    <row r="2127" spans="31:32" x14ac:dyDescent="0.3">
      <c r="AE2127" s="25"/>
      <c r="AF2127" s="25"/>
    </row>
    <row r="2128" spans="31:32" x14ac:dyDescent="0.3">
      <c r="AE2128" s="25"/>
      <c r="AF2128" s="25"/>
    </row>
    <row r="2129" spans="31:32" x14ac:dyDescent="0.3">
      <c r="AE2129" s="25"/>
      <c r="AF2129" s="25"/>
    </row>
    <row r="2130" spans="31:32" x14ac:dyDescent="0.3">
      <c r="AE2130" s="25"/>
      <c r="AF2130" s="25"/>
    </row>
    <row r="2131" spans="31:32" x14ac:dyDescent="0.3">
      <c r="AE2131" s="25"/>
      <c r="AF2131" s="25"/>
    </row>
    <row r="2132" spans="31:32" x14ac:dyDescent="0.3">
      <c r="AE2132" s="25"/>
      <c r="AF2132" s="25"/>
    </row>
    <row r="2133" spans="31:32" x14ac:dyDescent="0.3">
      <c r="AE2133" s="25"/>
      <c r="AF2133" s="25"/>
    </row>
    <row r="2134" spans="31:32" x14ac:dyDescent="0.3">
      <c r="AE2134" s="25"/>
      <c r="AF2134" s="25"/>
    </row>
    <row r="2135" spans="31:32" x14ac:dyDescent="0.3">
      <c r="AE2135" s="25"/>
      <c r="AF2135" s="25"/>
    </row>
    <row r="2136" spans="31:32" x14ac:dyDescent="0.3">
      <c r="AE2136" s="25"/>
      <c r="AF2136" s="25"/>
    </row>
    <row r="2137" spans="31:32" x14ac:dyDescent="0.3">
      <c r="AE2137" s="25"/>
      <c r="AF2137" s="25"/>
    </row>
    <row r="2138" spans="31:32" x14ac:dyDescent="0.3">
      <c r="AE2138" s="25"/>
      <c r="AF2138" s="25"/>
    </row>
    <row r="2139" spans="31:32" x14ac:dyDescent="0.3">
      <c r="AE2139" s="25"/>
      <c r="AF2139" s="25"/>
    </row>
    <row r="2140" spans="31:32" x14ac:dyDescent="0.3">
      <c r="AE2140" s="25"/>
      <c r="AF2140" s="25"/>
    </row>
    <row r="2141" spans="31:32" x14ac:dyDescent="0.3">
      <c r="AE2141" s="25"/>
      <c r="AF2141" s="25"/>
    </row>
    <row r="2142" spans="31:32" x14ac:dyDescent="0.3">
      <c r="AE2142" s="25"/>
      <c r="AF2142" s="25"/>
    </row>
    <row r="2143" spans="31:32" x14ac:dyDescent="0.3">
      <c r="AE2143" s="25"/>
      <c r="AF2143" s="25"/>
    </row>
    <row r="2144" spans="31:32" x14ac:dyDescent="0.3">
      <c r="AE2144" s="25"/>
      <c r="AF2144" s="25"/>
    </row>
    <row r="2145" spans="31:32" x14ac:dyDescent="0.3">
      <c r="AE2145" s="25"/>
      <c r="AF2145" s="25"/>
    </row>
    <row r="2146" spans="31:32" x14ac:dyDescent="0.3">
      <c r="AE2146" s="25"/>
      <c r="AF2146" s="25"/>
    </row>
    <row r="2147" spans="31:32" x14ac:dyDescent="0.3">
      <c r="AE2147" s="25"/>
      <c r="AF2147" s="25"/>
    </row>
    <row r="2148" spans="31:32" x14ac:dyDescent="0.3">
      <c r="AE2148" s="25"/>
      <c r="AF2148" s="25"/>
    </row>
    <row r="2149" spans="31:32" x14ac:dyDescent="0.3">
      <c r="AE2149" s="25"/>
      <c r="AF2149" s="25"/>
    </row>
    <row r="2150" spans="31:32" x14ac:dyDescent="0.3">
      <c r="AE2150" s="25"/>
      <c r="AF2150" s="25"/>
    </row>
    <row r="2151" spans="31:32" x14ac:dyDescent="0.3">
      <c r="AE2151" s="25"/>
      <c r="AF2151" s="25"/>
    </row>
    <row r="2152" spans="31:32" x14ac:dyDescent="0.3">
      <c r="AE2152" s="25"/>
      <c r="AF2152" s="25"/>
    </row>
    <row r="2153" spans="31:32" x14ac:dyDescent="0.3">
      <c r="AE2153" s="25"/>
      <c r="AF2153" s="25"/>
    </row>
    <row r="2154" spans="31:32" x14ac:dyDescent="0.3">
      <c r="AE2154" s="25"/>
      <c r="AF2154" s="25"/>
    </row>
    <row r="2155" spans="31:32" x14ac:dyDescent="0.3">
      <c r="AE2155" s="25"/>
      <c r="AF2155" s="25"/>
    </row>
    <row r="2156" spans="31:32" x14ac:dyDescent="0.3">
      <c r="AE2156" s="25"/>
      <c r="AF2156" s="25"/>
    </row>
    <row r="2157" spans="31:32" x14ac:dyDescent="0.3">
      <c r="AE2157" s="25"/>
      <c r="AF2157" s="25"/>
    </row>
    <row r="2158" spans="31:32" x14ac:dyDescent="0.3">
      <c r="AE2158" s="25"/>
      <c r="AF2158" s="25"/>
    </row>
    <row r="2159" spans="31:32" x14ac:dyDescent="0.3">
      <c r="AE2159" s="25"/>
      <c r="AF2159" s="25"/>
    </row>
    <row r="2160" spans="31:32" x14ac:dyDescent="0.3">
      <c r="AE2160" s="25"/>
      <c r="AF2160" s="25"/>
    </row>
    <row r="2161" spans="31:32" x14ac:dyDescent="0.3">
      <c r="AE2161" s="25"/>
      <c r="AF2161" s="25"/>
    </row>
    <row r="2162" spans="31:32" x14ac:dyDescent="0.3">
      <c r="AE2162" s="25"/>
      <c r="AF2162" s="25"/>
    </row>
    <row r="2163" spans="31:32" x14ac:dyDescent="0.3">
      <c r="AE2163" s="25"/>
      <c r="AF2163" s="25"/>
    </row>
    <row r="2164" spans="31:32" x14ac:dyDescent="0.3">
      <c r="AE2164" s="25"/>
      <c r="AF2164" s="25"/>
    </row>
    <row r="2165" spans="31:32" x14ac:dyDescent="0.3">
      <c r="AE2165" s="25"/>
      <c r="AF2165" s="25"/>
    </row>
    <row r="2166" spans="31:32" x14ac:dyDescent="0.3">
      <c r="AE2166" s="25"/>
      <c r="AF2166" s="25"/>
    </row>
    <row r="2167" spans="31:32" x14ac:dyDescent="0.3">
      <c r="AE2167" s="25"/>
      <c r="AF2167" s="25"/>
    </row>
    <row r="2168" spans="31:32" x14ac:dyDescent="0.3">
      <c r="AE2168" s="25"/>
      <c r="AF2168" s="25"/>
    </row>
    <row r="2169" spans="31:32" x14ac:dyDescent="0.3">
      <c r="AE2169" s="25"/>
      <c r="AF2169" s="25"/>
    </row>
    <row r="2170" spans="31:32" x14ac:dyDescent="0.3">
      <c r="AE2170" s="25"/>
      <c r="AF2170" s="25"/>
    </row>
    <row r="2171" spans="31:32" x14ac:dyDescent="0.3">
      <c r="AE2171" s="25"/>
      <c r="AF2171" s="25"/>
    </row>
    <row r="2172" spans="31:32" x14ac:dyDescent="0.3">
      <c r="AE2172" s="25"/>
      <c r="AF2172" s="25"/>
    </row>
    <row r="2173" spans="31:32" x14ac:dyDescent="0.3">
      <c r="AE2173" s="25"/>
      <c r="AF2173" s="25"/>
    </row>
    <row r="2174" spans="31:32" x14ac:dyDescent="0.3">
      <c r="AE2174" s="25"/>
      <c r="AF2174" s="25"/>
    </row>
    <row r="2175" spans="31:32" x14ac:dyDescent="0.3">
      <c r="AE2175" s="25"/>
      <c r="AF2175" s="25"/>
    </row>
    <row r="2176" spans="31:32" x14ac:dyDescent="0.3">
      <c r="AE2176" s="25"/>
      <c r="AF2176" s="25"/>
    </row>
    <row r="2177" spans="31:32" x14ac:dyDescent="0.3">
      <c r="AE2177" s="25"/>
      <c r="AF2177" s="25"/>
    </row>
    <row r="2178" spans="31:32" x14ac:dyDescent="0.3">
      <c r="AE2178" s="25"/>
      <c r="AF2178" s="25"/>
    </row>
    <row r="2179" spans="31:32" x14ac:dyDescent="0.3">
      <c r="AE2179" s="25"/>
      <c r="AF2179" s="25"/>
    </row>
    <row r="2180" spans="31:32" x14ac:dyDescent="0.3">
      <c r="AE2180" s="25"/>
      <c r="AF2180" s="25"/>
    </row>
    <row r="2181" spans="31:32" x14ac:dyDescent="0.3">
      <c r="AE2181" s="25"/>
      <c r="AF2181" s="25"/>
    </row>
    <row r="2182" spans="31:32" x14ac:dyDescent="0.3">
      <c r="AE2182" s="25"/>
      <c r="AF2182" s="25"/>
    </row>
    <row r="2183" spans="31:32" x14ac:dyDescent="0.3">
      <c r="AE2183" s="25"/>
      <c r="AF2183" s="25"/>
    </row>
    <row r="2184" spans="31:32" x14ac:dyDescent="0.3">
      <c r="AE2184" s="25"/>
      <c r="AF2184" s="25"/>
    </row>
    <row r="2185" spans="31:32" x14ac:dyDescent="0.3">
      <c r="AE2185" s="25"/>
      <c r="AF2185" s="25"/>
    </row>
    <row r="2186" spans="31:32" x14ac:dyDescent="0.3">
      <c r="AE2186" s="25"/>
      <c r="AF2186" s="25"/>
    </row>
    <row r="2187" spans="31:32" x14ac:dyDescent="0.3">
      <c r="AE2187" s="25"/>
      <c r="AF2187" s="25"/>
    </row>
    <row r="2188" spans="31:32" x14ac:dyDescent="0.3">
      <c r="AE2188" s="25"/>
      <c r="AF2188" s="25"/>
    </row>
    <row r="2189" spans="31:32" x14ac:dyDescent="0.3">
      <c r="AE2189" s="25"/>
      <c r="AF2189" s="25"/>
    </row>
    <row r="2190" spans="31:32" x14ac:dyDescent="0.3">
      <c r="AE2190" s="25"/>
      <c r="AF2190" s="25"/>
    </row>
    <row r="2191" spans="31:32" x14ac:dyDescent="0.3">
      <c r="AE2191" s="25"/>
      <c r="AF2191" s="25"/>
    </row>
    <row r="2192" spans="31:32" x14ac:dyDescent="0.3">
      <c r="AE2192" s="25"/>
      <c r="AF2192" s="25"/>
    </row>
    <row r="2193" spans="31:32" x14ac:dyDescent="0.3">
      <c r="AE2193" s="25"/>
      <c r="AF2193" s="25"/>
    </row>
    <row r="2194" spans="31:32" x14ac:dyDescent="0.3">
      <c r="AE2194" s="25"/>
      <c r="AF2194" s="25"/>
    </row>
    <row r="2195" spans="31:32" x14ac:dyDescent="0.3">
      <c r="AE2195" s="25"/>
      <c r="AF2195" s="25"/>
    </row>
    <row r="2196" spans="31:32" x14ac:dyDescent="0.3">
      <c r="AE2196" s="25"/>
      <c r="AF2196" s="25"/>
    </row>
    <row r="2197" spans="31:32" x14ac:dyDescent="0.3">
      <c r="AE2197" s="25"/>
      <c r="AF2197" s="25"/>
    </row>
    <row r="2198" spans="31:32" x14ac:dyDescent="0.3">
      <c r="AE2198" s="25"/>
      <c r="AF2198" s="25"/>
    </row>
    <row r="2199" spans="31:32" x14ac:dyDescent="0.3">
      <c r="AE2199" s="25"/>
      <c r="AF2199" s="25"/>
    </row>
    <row r="2200" spans="31:32" x14ac:dyDescent="0.3">
      <c r="AE2200" s="25"/>
      <c r="AF2200" s="25"/>
    </row>
    <row r="2201" spans="31:32" x14ac:dyDescent="0.3">
      <c r="AE2201" s="25"/>
      <c r="AF2201" s="25"/>
    </row>
    <row r="2202" spans="31:32" x14ac:dyDescent="0.3">
      <c r="AE2202" s="25"/>
      <c r="AF2202" s="25"/>
    </row>
    <row r="2203" spans="31:32" x14ac:dyDescent="0.3">
      <c r="AE2203" s="25"/>
      <c r="AF2203" s="25"/>
    </row>
    <row r="2204" spans="31:32" x14ac:dyDescent="0.3">
      <c r="AE2204" s="25"/>
      <c r="AF2204" s="25"/>
    </row>
    <row r="2205" spans="31:32" x14ac:dyDescent="0.3">
      <c r="AE2205" s="25"/>
      <c r="AF2205" s="25"/>
    </row>
    <row r="2206" spans="31:32" x14ac:dyDescent="0.3">
      <c r="AE2206" s="25"/>
      <c r="AF2206" s="25"/>
    </row>
    <row r="2207" spans="31:32" x14ac:dyDescent="0.3">
      <c r="AE2207" s="25"/>
      <c r="AF2207" s="25"/>
    </row>
    <row r="2208" spans="31:32" x14ac:dyDescent="0.3">
      <c r="AE2208" s="25"/>
      <c r="AF2208" s="25"/>
    </row>
    <row r="2209" spans="31:32" x14ac:dyDescent="0.3">
      <c r="AE2209" s="25"/>
      <c r="AF2209" s="25"/>
    </row>
    <row r="2210" spans="31:32" x14ac:dyDescent="0.3">
      <c r="AE2210" s="25"/>
      <c r="AF2210" s="25"/>
    </row>
    <row r="2211" spans="31:32" x14ac:dyDescent="0.3">
      <c r="AE2211" s="25"/>
      <c r="AF2211" s="25"/>
    </row>
    <row r="2212" spans="31:32" x14ac:dyDescent="0.3">
      <c r="AE2212" s="25"/>
      <c r="AF2212" s="25"/>
    </row>
    <row r="2213" spans="31:32" x14ac:dyDescent="0.3">
      <c r="AE2213" s="25"/>
      <c r="AF2213" s="25"/>
    </row>
    <row r="2214" spans="31:32" x14ac:dyDescent="0.3">
      <c r="AE2214" s="25"/>
      <c r="AF2214" s="25"/>
    </row>
    <row r="2215" spans="31:32" x14ac:dyDescent="0.3">
      <c r="AE2215" s="25"/>
      <c r="AF2215" s="25"/>
    </row>
    <row r="2216" spans="31:32" x14ac:dyDescent="0.3">
      <c r="AE2216" s="25"/>
      <c r="AF2216" s="25"/>
    </row>
    <row r="2217" spans="31:32" x14ac:dyDescent="0.3">
      <c r="AE2217" s="25"/>
      <c r="AF2217" s="25"/>
    </row>
    <row r="2218" spans="31:32" x14ac:dyDescent="0.3">
      <c r="AE2218" s="25"/>
      <c r="AF2218" s="25"/>
    </row>
    <row r="2219" spans="31:32" x14ac:dyDescent="0.3">
      <c r="AE2219" s="25"/>
      <c r="AF2219" s="25"/>
    </row>
    <row r="2220" spans="31:32" x14ac:dyDescent="0.3">
      <c r="AE2220" s="25"/>
      <c r="AF2220" s="25"/>
    </row>
    <row r="2221" spans="31:32" x14ac:dyDescent="0.3">
      <c r="AE2221" s="25"/>
      <c r="AF2221" s="25"/>
    </row>
    <row r="2222" spans="31:32" x14ac:dyDescent="0.3">
      <c r="AE2222" s="25"/>
      <c r="AF2222" s="25"/>
    </row>
    <row r="2223" spans="31:32" x14ac:dyDescent="0.3">
      <c r="AE2223" s="25"/>
      <c r="AF2223" s="25"/>
    </row>
    <row r="2224" spans="31:32" x14ac:dyDescent="0.3">
      <c r="AE2224" s="25"/>
      <c r="AF2224" s="25"/>
    </row>
    <row r="2225" spans="31:32" x14ac:dyDescent="0.3">
      <c r="AE2225" s="25"/>
      <c r="AF2225" s="25"/>
    </row>
    <row r="2226" spans="31:32" x14ac:dyDescent="0.3">
      <c r="AE2226" s="25"/>
      <c r="AF2226" s="25"/>
    </row>
    <row r="2227" spans="31:32" x14ac:dyDescent="0.3">
      <c r="AE2227" s="25"/>
      <c r="AF2227" s="25"/>
    </row>
    <row r="2228" spans="31:32" x14ac:dyDescent="0.3">
      <c r="AE2228" s="25"/>
      <c r="AF2228" s="25"/>
    </row>
    <row r="2229" spans="31:32" x14ac:dyDescent="0.3">
      <c r="AE2229" s="25"/>
      <c r="AF2229" s="25"/>
    </row>
    <row r="2230" spans="31:32" x14ac:dyDescent="0.3">
      <c r="AE2230" s="25"/>
      <c r="AF2230" s="25"/>
    </row>
    <row r="2231" spans="31:32" x14ac:dyDescent="0.3">
      <c r="AE2231" s="25"/>
      <c r="AF2231" s="25"/>
    </row>
    <row r="2232" spans="31:32" x14ac:dyDescent="0.3">
      <c r="AE2232" s="25"/>
      <c r="AF2232" s="25"/>
    </row>
    <row r="2233" spans="31:32" x14ac:dyDescent="0.3">
      <c r="AE2233" s="25"/>
      <c r="AF2233" s="25"/>
    </row>
    <row r="2234" spans="31:32" x14ac:dyDescent="0.3">
      <c r="AE2234" s="25"/>
      <c r="AF2234" s="25"/>
    </row>
    <row r="2235" spans="31:32" x14ac:dyDescent="0.3">
      <c r="AE2235" s="25"/>
      <c r="AF2235" s="25"/>
    </row>
    <row r="2236" spans="31:32" x14ac:dyDescent="0.3">
      <c r="AE2236" s="25"/>
      <c r="AF2236" s="25"/>
    </row>
    <row r="2237" spans="31:32" x14ac:dyDescent="0.3">
      <c r="AE2237" s="25"/>
      <c r="AF2237" s="25"/>
    </row>
    <row r="2238" spans="31:32" x14ac:dyDescent="0.3">
      <c r="AE2238" s="25"/>
      <c r="AF2238" s="25"/>
    </row>
    <row r="2239" spans="31:32" x14ac:dyDescent="0.3">
      <c r="AE2239" s="25"/>
      <c r="AF2239" s="25"/>
    </row>
    <row r="2240" spans="31:32" x14ac:dyDescent="0.3">
      <c r="AE2240" s="25"/>
      <c r="AF2240" s="25"/>
    </row>
    <row r="2241" spans="31:32" x14ac:dyDescent="0.3">
      <c r="AE2241" s="25"/>
      <c r="AF2241" s="25"/>
    </row>
    <row r="2242" spans="31:32" x14ac:dyDescent="0.3">
      <c r="AE2242" s="25"/>
      <c r="AF2242" s="25"/>
    </row>
    <row r="2243" spans="31:32" x14ac:dyDescent="0.3">
      <c r="AE2243" s="25"/>
      <c r="AF2243" s="25"/>
    </row>
    <row r="2244" spans="31:32" x14ac:dyDescent="0.3">
      <c r="AE2244" s="25"/>
      <c r="AF2244" s="25"/>
    </row>
    <row r="2245" spans="31:32" x14ac:dyDescent="0.3">
      <c r="AE2245" s="25"/>
      <c r="AF2245" s="25"/>
    </row>
    <row r="2246" spans="31:32" x14ac:dyDescent="0.3">
      <c r="AE2246" s="25"/>
      <c r="AF2246" s="25"/>
    </row>
    <row r="2247" spans="31:32" x14ac:dyDescent="0.3">
      <c r="AE2247" s="25"/>
      <c r="AF2247" s="25"/>
    </row>
    <row r="2248" spans="31:32" x14ac:dyDescent="0.3">
      <c r="AE2248" s="25"/>
      <c r="AF2248" s="25"/>
    </row>
    <row r="2249" spans="31:32" x14ac:dyDescent="0.3">
      <c r="AE2249" s="25"/>
      <c r="AF2249" s="25"/>
    </row>
    <row r="2250" spans="31:32" x14ac:dyDescent="0.3">
      <c r="AE2250" s="25"/>
      <c r="AF2250" s="25"/>
    </row>
    <row r="2251" spans="31:32" x14ac:dyDescent="0.3">
      <c r="AE2251" s="25"/>
      <c r="AF2251" s="25"/>
    </row>
    <row r="2252" spans="31:32" x14ac:dyDescent="0.3">
      <c r="AE2252" s="25"/>
      <c r="AF2252" s="25"/>
    </row>
    <row r="2253" spans="31:32" x14ac:dyDescent="0.3">
      <c r="AE2253" s="25"/>
      <c r="AF2253" s="25"/>
    </row>
    <row r="2254" spans="31:32" x14ac:dyDescent="0.3">
      <c r="AE2254" s="25"/>
      <c r="AF2254" s="25"/>
    </row>
    <row r="2255" spans="31:32" x14ac:dyDescent="0.3">
      <c r="AE2255" s="25"/>
      <c r="AF2255" s="25"/>
    </row>
    <row r="2256" spans="31:32" x14ac:dyDescent="0.3">
      <c r="AE2256" s="25"/>
      <c r="AF2256" s="25"/>
    </row>
    <row r="2257" spans="31:32" x14ac:dyDescent="0.3">
      <c r="AE2257" s="25"/>
      <c r="AF2257" s="25"/>
    </row>
    <row r="2258" spans="31:32" x14ac:dyDescent="0.3">
      <c r="AE2258" s="25"/>
      <c r="AF2258" s="25"/>
    </row>
    <row r="2259" spans="31:32" x14ac:dyDescent="0.3">
      <c r="AE2259" s="25"/>
      <c r="AF2259" s="25"/>
    </row>
    <row r="2260" spans="31:32" x14ac:dyDescent="0.3">
      <c r="AE2260" s="25"/>
      <c r="AF2260" s="25"/>
    </row>
    <row r="2261" spans="31:32" x14ac:dyDescent="0.3">
      <c r="AE2261" s="25"/>
      <c r="AF2261" s="25"/>
    </row>
    <row r="2262" spans="31:32" x14ac:dyDescent="0.3">
      <c r="AE2262" s="25"/>
      <c r="AF2262" s="25"/>
    </row>
    <row r="2263" spans="31:32" x14ac:dyDescent="0.3">
      <c r="AE2263" s="25"/>
      <c r="AF2263" s="25"/>
    </row>
    <row r="2264" spans="31:32" x14ac:dyDescent="0.3">
      <c r="AE2264" s="25"/>
      <c r="AF2264" s="25"/>
    </row>
    <row r="2265" spans="31:32" x14ac:dyDescent="0.3">
      <c r="AE2265" s="25"/>
      <c r="AF2265" s="25"/>
    </row>
    <row r="2266" spans="31:32" x14ac:dyDescent="0.3">
      <c r="AE2266" s="25"/>
      <c r="AF2266" s="25"/>
    </row>
    <row r="2267" spans="31:32" x14ac:dyDescent="0.3">
      <c r="AE2267" s="25"/>
      <c r="AF2267" s="25"/>
    </row>
    <row r="2268" spans="31:32" x14ac:dyDescent="0.3">
      <c r="AE2268" s="25"/>
      <c r="AF2268" s="25"/>
    </row>
    <row r="2269" spans="31:32" x14ac:dyDescent="0.3">
      <c r="AE2269" s="25"/>
      <c r="AF2269" s="25"/>
    </row>
    <row r="2270" spans="31:32" x14ac:dyDescent="0.3">
      <c r="AE2270" s="25"/>
      <c r="AF2270" s="25"/>
    </row>
    <row r="2271" spans="31:32" x14ac:dyDescent="0.3">
      <c r="AE2271" s="25"/>
      <c r="AF2271" s="25"/>
    </row>
    <row r="2272" spans="31:32" x14ac:dyDescent="0.3">
      <c r="AE2272" s="25"/>
      <c r="AF2272" s="25"/>
    </row>
    <row r="2273" spans="31:32" x14ac:dyDescent="0.3">
      <c r="AE2273" s="25"/>
      <c r="AF2273" s="25"/>
    </row>
    <row r="2274" spans="31:32" x14ac:dyDescent="0.3">
      <c r="AE2274" s="25"/>
      <c r="AF2274" s="25"/>
    </row>
    <row r="2275" spans="31:32" x14ac:dyDescent="0.3">
      <c r="AE2275" s="25"/>
      <c r="AF2275" s="25"/>
    </row>
    <row r="2276" spans="31:32" x14ac:dyDescent="0.3">
      <c r="AE2276" s="25"/>
      <c r="AF2276" s="25"/>
    </row>
    <row r="2277" spans="31:32" x14ac:dyDescent="0.3">
      <c r="AE2277" s="25"/>
      <c r="AF2277" s="25"/>
    </row>
    <row r="2278" spans="31:32" x14ac:dyDescent="0.3">
      <c r="AE2278" s="25"/>
      <c r="AF2278" s="25"/>
    </row>
    <row r="2279" spans="31:32" x14ac:dyDescent="0.3">
      <c r="AE2279" s="25"/>
      <c r="AF2279" s="25"/>
    </row>
    <row r="2280" spans="31:32" x14ac:dyDescent="0.3">
      <c r="AE2280" s="25"/>
      <c r="AF2280" s="25"/>
    </row>
    <row r="2281" spans="31:32" x14ac:dyDescent="0.3">
      <c r="AE2281" s="25"/>
      <c r="AF2281" s="25"/>
    </row>
    <row r="2282" spans="31:32" x14ac:dyDescent="0.3">
      <c r="AE2282" s="25"/>
      <c r="AF2282" s="25"/>
    </row>
    <row r="2283" spans="31:32" x14ac:dyDescent="0.3">
      <c r="AE2283" s="25"/>
      <c r="AF2283" s="25"/>
    </row>
    <row r="2284" spans="31:32" x14ac:dyDescent="0.3">
      <c r="AE2284" s="25"/>
      <c r="AF2284" s="25"/>
    </row>
    <row r="2285" spans="31:32" x14ac:dyDescent="0.3">
      <c r="AE2285" s="25"/>
      <c r="AF2285" s="25"/>
    </row>
    <row r="2286" spans="31:32" x14ac:dyDescent="0.3">
      <c r="AE2286" s="25"/>
      <c r="AF2286" s="25"/>
    </row>
    <row r="2287" spans="31:32" x14ac:dyDescent="0.3">
      <c r="AE2287" s="25"/>
      <c r="AF2287" s="25"/>
    </row>
    <row r="2288" spans="31:32" x14ac:dyDescent="0.3">
      <c r="AE2288" s="25"/>
      <c r="AF2288" s="25"/>
    </row>
    <row r="2289" spans="31:32" x14ac:dyDescent="0.3">
      <c r="AE2289" s="25"/>
      <c r="AF2289" s="25"/>
    </row>
    <row r="2290" spans="31:32" x14ac:dyDescent="0.3">
      <c r="AE2290" s="25"/>
      <c r="AF2290" s="25"/>
    </row>
    <row r="2291" spans="31:32" x14ac:dyDescent="0.3">
      <c r="AE2291" s="25"/>
      <c r="AF2291" s="25"/>
    </row>
    <row r="2292" spans="31:32" x14ac:dyDescent="0.3">
      <c r="AE2292" s="25"/>
      <c r="AF2292" s="25"/>
    </row>
    <row r="2293" spans="31:32" x14ac:dyDescent="0.3">
      <c r="AE2293" s="25"/>
      <c r="AF2293" s="25"/>
    </row>
    <row r="2294" spans="31:32" x14ac:dyDescent="0.3">
      <c r="AE2294" s="25"/>
      <c r="AF2294" s="25"/>
    </row>
    <row r="2295" spans="31:32" x14ac:dyDescent="0.3">
      <c r="AE2295" s="25"/>
      <c r="AF2295" s="25"/>
    </row>
    <row r="2296" spans="31:32" x14ac:dyDescent="0.3">
      <c r="AE2296" s="25"/>
      <c r="AF2296" s="25"/>
    </row>
    <row r="2297" spans="31:32" x14ac:dyDescent="0.3">
      <c r="AE2297" s="25"/>
      <c r="AF2297" s="25"/>
    </row>
    <row r="2298" spans="31:32" x14ac:dyDescent="0.3">
      <c r="AE2298" s="25"/>
      <c r="AF2298" s="25"/>
    </row>
    <row r="2299" spans="31:32" x14ac:dyDescent="0.3">
      <c r="AE2299" s="25"/>
      <c r="AF2299" s="25"/>
    </row>
    <row r="2300" spans="31:32" x14ac:dyDescent="0.3">
      <c r="AE2300" s="25"/>
      <c r="AF2300" s="25"/>
    </row>
    <row r="2301" spans="31:32" x14ac:dyDescent="0.3">
      <c r="AE2301" s="25"/>
      <c r="AF2301" s="25"/>
    </row>
    <row r="2302" spans="31:32" x14ac:dyDescent="0.3">
      <c r="AE2302" s="25"/>
      <c r="AF2302" s="25"/>
    </row>
    <row r="2303" spans="31:32" x14ac:dyDescent="0.3">
      <c r="AE2303" s="25"/>
      <c r="AF2303" s="25"/>
    </row>
    <row r="2304" spans="31:32" x14ac:dyDescent="0.3">
      <c r="AE2304" s="25"/>
      <c r="AF2304" s="25"/>
    </row>
    <row r="2305" spans="31:32" x14ac:dyDescent="0.3">
      <c r="AE2305" s="25"/>
      <c r="AF2305" s="25"/>
    </row>
    <row r="2306" spans="31:32" x14ac:dyDescent="0.3">
      <c r="AE2306" s="25"/>
      <c r="AF2306" s="25"/>
    </row>
    <row r="2307" spans="31:32" x14ac:dyDescent="0.3">
      <c r="AE2307" s="25"/>
      <c r="AF2307" s="25"/>
    </row>
    <row r="2308" spans="31:32" x14ac:dyDescent="0.3">
      <c r="AE2308" s="25"/>
      <c r="AF2308" s="25"/>
    </row>
    <row r="2309" spans="31:32" x14ac:dyDescent="0.3">
      <c r="AE2309" s="25"/>
      <c r="AF2309" s="25"/>
    </row>
    <row r="2310" spans="31:32" x14ac:dyDescent="0.3">
      <c r="AE2310" s="25"/>
      <c r="AF2310" s="25"/>
    </row>
    <row r="2311" spans="31:32" x14ac:dyDescent="0.3">
      <c r="AE2311" s="25"/>
      <c r="AF2311" s="25"/>
    </row>
    <row r="2312" spans="31:32" x14ac:dyDescent="0.3">
      <c r="AE2312" s="25"/>
      <c r="AF2312" s="25"/>
    </row>
    <row r="2313" spans="31:32" x14ac:dyDescent="0.3">
      <c r="AE2313" s="25"/>
      <c r="AF2313" s="25"/>
    </row>
    <row r="2314" spans="31:32" x14ac:dyDescent="0.3">
      <c r="AE2314" s="25"/>
      <c r="AF2314" s="25"/>
    </row>
    <row r="2315" spans="31:32" x14ac:dyDescent="0.3">
      <c r="AE2315" s="25"/>
      <c r="AF2315" s="25"/>
    </row>
    <row r="2316" spans="31:32" x14ac:dyDescent="0.3">
      <c r="AE2316" s="25"/>
      <c r="AF2316" s="25"/>
    </row>
    <row r="2317" spans="31:32" x14ac:dyDescent="0.3">
      <c r="AE2317" s="25"/>
      <c r="AF2317" s="25"/>
    </row>
    <row r="2318" spans="31:32" x14ac:dyDescent="0.3">
      <c r="AE2318" s="25"/>
      <c r="AF2318" s="25"/>
    </row>
    <row r="2319" spans="31:32" x14ac:dyDescent="0.3">
      <c r="AE2319" s="25"/>
      <c r="AF2319" s="25"/>
    </row>
    <row r="2320" spans="31:32" x14ac:dyDescent="0.3">
      <c r="AE2320" s="25"/>
      <c r="AF2320" s="25"/>
    </row>
    <row r="2321" spans="31:32" x14ac:dyDescent="0.3">
      <c r="AE2321" s="25"/>
      <c r="AF2321" s="25"/>
    </row>
    <row r="2322" spans="31:32" x14ac:dyDescent="0.3">
      <c r="AE2322" s="25"/>
      <c r="AF2322" s="25"/>
    </row>
    <row r="2323" spans="31:32" x14ac:dyDescent="0.3">
      <c r="AE2323" s="25"/>
      <c r="AF2323" s="25"/>
    </row>
    <row r="2324" spans="31:32" x14ac:dyDescent="0.3">
      <c r="AE2324" s="25"/>
      <c r="AF2324" s="25"/>
    </row>
    <row r="2325" spans="31:32" x14ac:dyDescent="0.3">
      <c r="AE2325" s="25"/>
      <c r="AF2325" s="25"/>
    </row>
    <row r="2326" spans="31:32" x14ac:dyDescent="0.3">
      <c r="AE2326" s="25"/>
      <c r="AF2326" s="25"/>
    </row>
    <row r="2327" spans="31:32" x14ac:dyDescent="0.3">
      <c r="AE2327" s="25"/>
      <c r="AF2327" s="25"/>
    </row>
    <row r="2328" spans="31:32" x14ac:dyDescent="0.3">
      <c r="AE2328" s="25"/>
      <c r="AF2328" s="25"/>
    </row>
    <row r="2329" spans="31:32" x14ac:dyDescent="0.3">
      <c r="AE2329" s="25"/>
      <c r="AF2329" s="25"/>
    </row>
    <row r="2330" spans="31:32" x14ac:dyDescent="0.3">
      <c r="AE2330" s="25"/>
      <c r="AF2330" s="25"/>
    </row>
    <row r="2331" spans="31:32" x14ac:dyDescent="0.3">
      <c r="AE2331" s="25"/>
      <c r="AF2331" s="25"/>
    </row>
    <row r="2332" spans="31:32" x14ac:dyDescent="0.3">
      <c r="AE2332" s="25"/>
      <c r="AF2332" s="25"/>
    </row>
    <row r="2333" spans="31:32" x14ac:dyDescent="0.3">
      <c r="AE2333" s="25"/>
      <c r="AF2333" s="25"/>
    </row>
    <row r="2334" spans="31:32" x14ac:dyDescent="0.3">
      <c r="AE2334" s="25"/>
      <c r="AF2334" s="25"/>
    </row>
    <row r="2335" spans="31:32" x14ac:dyDescent="0.3">
      <c r="AE2335" s="25"/>
      <c r="AF2335" s="25"/>
    </row>
    <row r="2336" spans="31:32" x14ac:dyDescent="0.3">
      <c r="AE2336" s="25"/>
      <c r="AF2336" s="25"/>
    </row>
    <row r="2337" spans="31:32" x14ac:dyDescent="0.3">
      <c r="AE2337" s="25"/>
      <c r="AF2337" s="25"/>
    </row>
    <row r="2338" spans="31:32" x14ac:dyDescent="0.3">
      <c r="AE2338" s="25"/>
      <c r="AF2338" s="25"/>
    </row>
    <row r="2339" spans="31:32" x14ac:dyDescent="0.3">
      <c r="AE2339" s="25"/>
      <c r="AF2339" s="25"/>
    </row>
    <row r="2340" spans="31:32" x14ac:dyDescent="0.3">
      <c r="AE2340" s="25"/>
      <c r="AF2340" s="25"/>
    </row>
    <row r="2341" spans="31:32" x14ac:dyDescent="0.3">
      <c r="AE2341" s="25"/>
      <c r="AF2341" s="25"/>
    </row>
    <row r="2342" spans="31:32" x14ac:dyDescent="0.3">
      <c r="AE2342" s="25"/>
      <c r="AF2342" s="25"/>
    </row>
    <row r="2343" spans="31:32" x14ac:dyDescent="0.3">
      <c r="AE2343" s="25"/>
      <c r="AF2343" s="25"/>
    </row>
    <row r="2344" spans="31:32" x14ac:dyDescent="0.3">
      <c r="AE2344" s="25"/>
      <c r="AF2344" s="25"/>
    </row>
    <row r="2345" spans="31:32" x14ac:dyDescent="0.3">
      <c r="AE2345" s="25"/>
      <c r="AF2345" s="25"/>
    </row>
    <row r="2346" spans="31:32" x14ac:dyDescent="0.3">
      <c r="AE2346" s="25"/>
      <c r="AF2346" s="25"/>
    </row>
    <row r="2347" spans="31:32" x14ac:dyDescent="0.3">
      <c r="AE2347" s="25"/>
      <c r="AF2347" s="25"/>
    </row>
    <row r="2348" spans="31:32" x14ac:dyDescent="0.3">
      <c r="AE2348" s="25"/>
      <c r="AF2348" s="25"/>
    </row>
    <row r="2349" spans="31:32" x14ac:dyDescent="0.3">
      <c r="AE2349" s="25"/>
      <c r="AF2349" s="25"/>
    </row>
    <row r="2350" spans="31:32" x14ac:dyDescent="0.3">
      <c r="AE2350" s="25"/>
      <c r="AF2350" s="25"/>
    </row>
    <row r="2351" spans="31:32" x14ac:dyDescent="0.3">
      <c r="AE2351" s="25"/>
      <c r="AF2351" s="25"/>
    </row>
    <row r="2352" spans="31:32" x14ac:dyDescent="0.3">
      <c r="AE2352" s="25"/>
      <c r="AF2352" s="25"/>
    </row>
    <row r="2353" spans="31:32" x14ac:dyDescent="0.3">
      <c r="AE2353" s="25"/>
      <c r="AF2353" s="25"/>
    </row>
    <row r="2354" spans="31:32" x14ac:dyDescent="0.3">
      <c r="AE2354" s="25"/>
      <c r="AF2354" s="25"/>
    </row>
    <row r="2355" spans="31:32" x14ac:dyDescent="0.3">
      <c r="AE2355" s="25"/>
      <c r="AF2355" s="25"/>
    </row>
    <row r="2356" spans="31:32" x14ac:dyDescent="0.3">
      <c r="AE2356" s="25"/>
      <c r="AF2356" s="25"/>
    </row>
    <row r="2357" spans="31:32" x14ac:dyDescent="0.3">
      <c r="AE2357" s="25"/>
      <c r="AF2357" s="25"/>
    </row>
    <row r="2358" spans="31:32" x14ac:dyDescent="0.3">
      <c r="AE2358" s="25"/>
      <c r="AF2358" s="25"/>
    </row>
    <row r="2359" spans="31:32" x14ac:dyDescent="0.3">
      <c r="AE2359" s="25"/>
      <c r="AF2359" s="25"/>
    </row>
    <row r="2360" spans="31:32" x14ac:dyDescent="0.3">
      <c r="AE2360" s="25"/>
      <c r="AF2360" s="25"/>
    </row>
    <row r="2361" spans="31:32" x14ac:dyDescent="0.3">
      <c r="AE2361" s="25"/>
      <c r="AF2361" s="25"/>
    </row>
    <row r="2362" spans="31:32" x14ac:dyDescent="0.3">
      <c r="AE2362" s="25"/>
      <c r="AF2362" s="25"/>
    </row>
    <row r="2363" spans="31:32" x14ac:dyDescent="0.3">
      <c r="AE2363" s="25"/>
      <c r="AF2363" s="25"/>
    </row>
    <row r="2364" spans="31:32" x14ac:dyDescent="0.3">
      <c r="AE2364" s="25"/>
      <c r="AF2364" s="25"/>
    </row>
    <row r="2365" spans="31:32" x14ac:dyDescent="0.3">
      <c r="AE2365" s="25"/>
      <c r="AF2365" s="25"/>
    </row>
    <row r="2366" spans="31:32" x14ac:dyDescent="0.3">
      <c r="AE2366" s="25"/>
      <c r="AF2366" s="25"/>
    </row>
    <row r="2367" spans="31:32" x14ac:dyDescent="0.3">
      <c r="AE2367" s="25"/>
      <c r="AF2367" s="25"/>
    </row>
    <row r="2368" spans="31:32" x14ac:dyDescent="0.3">
      <c r="AE2368" s="25"/>
      <c r="AF2368" s="25"/>
    </row>
    <row r="2369" spans="31:32" x14ac:dyDescent="0.3">
      <c r="AE2369" s="25"/>
      <c r="AF2369" s="25"/>
    </row>
    <row r="2370" spans="31:32" x14ac:dyDescent="0.3">
      <c r="AE2370" s="25"/>
      <c r="AF2370" s="25"/>
    </row>
    <row r="2371" spans="31:32" x14ac:dyDescent="0.3">
      <c r="AE2371" s="25"/>
      <c r="AF2371" s="25"/>
    </row>
    <row r="2372" spans="31:32" x14ac:dyDescent="0.3">
      <c r="AE2372" s="25"/>
      <c r="AF2372" s="25"/>
    </row>
    <row r="2373" spans="31:32" x14ac:dyDescent="0.3">
      <c r="AE2373" s="25"/>
      <c r="AF2373" s="25"/>
    </row>
    <row r="2374" spans="31:32" x14ac:dyDescent="0.3">
      <c r="AE2374" s="25"/>
      <c r="AF2374" s="25"/>
    </row>
    <row r="2375" spans="31:32" x14ac:dyDescent="0.3">
      <c r="AE2375" s="25"/>
      <c r="AF2375" s="25"/>
    </row>
    <row r="2376" spans="31:32" x14ac:dyDescent="0.3">
      <c r="AE2376" s="25"/>
      <c r="AF2376" s="25"/>
    </row>
    <row r="2377" spans="31:32" x14ac:dyDescent="0.3">
      <c r="AE2377" s="25"/>
      <c r="AF2377" s="25"/>
    </row>
    <row r="2378" spans="31:32" x14ac:dyDescent="0.3">
      <c r="AE2378" s="25"/>
      <c r="AF2378" s="25"/>
    </row>
    <row r="2379" spans="31:32" x14ac:dyDescent="0.3">
      <c r="AE2379" s="25"/>
      <c r="AF2379" s="25"/>
    </row>
    <row r="2380" spans="31:32" x14ac:dyDescent="0.3">
      <c r="AE2380" s="25"/>
      <c r="AF2380" s="25"/>
    </row>
    <row r="2381" spans="31:32" x14ac:dyDescent="0.3">
      <c r="AE2381" s="25"/>
      <c r="AF2381" s="25"/>
    </row>
    <row r="2382" spans="31:32" x14ac:dyDescent="0.3">
      <c r="AE2382" s="25"/>
      <c r="AF2382" s="25"/>
    </row>
    <row r="2383" spans="31:32" x14ac:dyDescent="0.3">
      <c r="AE2383" s="25"/>
      <c r="AF2383" s="25"/>
    </row>
    <row r="2384" spans="31:32" x14ac:dyDescent="0.3">
      <c r="AE2384" s="25"/>
      <c r="AF2384" s="25"/>
    </row>
    <row r="2385" spans="31:32" x14ac:dyDescent="0.3">
      <c r="AE2385" s="25"/>
      <c r="AF2385" s="25"/>
    </row>
    <row r="2386" spans="31:32" x14ac:dyDescent="0.3">
      <c r="AE2386" s="25"/>
      <c r="AF2386" s="25"/>
    </row>
    <row r="2387" spans="31:32" x14ac:dyDescent="0.3">
      <c r="AE2387" s="25"/>
      <c r="AF2387" s="25"/>
    </row>
    <row r="2388" spans="31:32" x14ac:dyDescent="0.3">
      <c r="AE2388" s="25"/>
      <c r="AF2388" s="25"/>
    </row>
    <row r="2389" spans="31:32" x14ac:dyDescent="0.3">
      <c r="AE2389" s="25"/>
      <c r="AF2389" s="25"/>
    </row>
    <row r="2390" spans="31:32" x14ac:dyDescent="0.3">
      <c r="AE2390" s="25"/>
      <c r="AF2390" s="25"/>
    </row>
    <row r="2391" spans="31:32" x14ac:dyDescent="0.3">
      <c r="AE2391" s="25"/>
      <c r="AF2391" s="25"/>
    </row>
    <row r="2392" spans="31:32" x14ac:dyDescent="0.3">
      <c r="AE2392" s="25"/>
      <c r="AF2392" s="25"/>
    </row>
    <row r="2393" spans="31:32" x14ac:dyDescent="0.3">
      <c r="AE2393" s="25"/>
      <c r="AF2393" s="25"/>
    </row>
    <row r="2394" spans="31:32" x14ac:dyDescent="0.3">
      <c r="AE2394" s="25"/>
      <c r="AF2394" s="25"/>
    </row>
    <row r="2395" spans="31:32" x14ac:dyDescent="0.3">
      <c r="AE2395" s="25"/>
      <c r="AF2395" s="25"/>
    </row>
    <row r="2396" spans="31:32" x14ac:dyDescent="0.3">
      <c r="AE2396" s="25"/>
      <c r="AF2396" s="25"/>
    </row>
    <row r="2397" spans="31:32" x14ac:dyDescent="0.3">
      <c r="AE2397" s="25"/>
      <c r="AF2397" s="25"/>
    </row>
    <row r="2398" spans="31:32" x14ac:dyDescent="0.3">
      <c r="AE2398" s="25"/>
      <c r="AF2398" s="25"/>
    </row>
    <row r="2399" spans="31:32" x14ac:dyDescent="0.3">
      <c r="AE2399" s="25"/>
      <c r="AF2399" s="25"/>
    </row>
    <row r="2400" spans="31:32" x14ac:dyDescent="0.3">
      <c r="AE2400" s="25"/>
      <c r="AF2400" s="25"/>
    </row>
    <row r="2401" spans="31:32" x14ac:dyDescent="0.3">
      <c r="AE2401" s="25"/>
      <c r="AF2401" s="25"/>
    </row>
    <row r="2402" spans="31:32" x14ac:dyDescent="0.3">
      <c r="AE2402" s="25"/>
      <c r="AF2402" s="25"/>
    </row>
    <row r="2403" spans="31:32" x14ac:dyDescent="0.3">
      <c r="AE2403" s="25"/>
      <c r="AF2403" s="25"/>
    </row>
    <row r="2404" spans="31:32" x14ac:dyDescent="0.3">
      <c r="AE2404" s="25"/>
      <c r="AF2404" s="25"/>
    </row>
    <row r="2405" spans="31:32" x14ac:dyDescent="0.3">
      <c r="AE2405" s="25"/>
      <c r="AF2405" s="25"/>
    </row>
    <row r="2406" spans="31:32" x14ac:dyDescent="0.3">
      <c r="AE2406" s="25"/>
      <c r="AF2406" s="25"/>
    </row>
    <row r="2407" spans="31:32" x14ac:dyDescent="0.3">
      <c r="AE2407" s="25"/>
      <c r="AF2407" s="25"/>
    </row>
    <row r="2408" spans="31:32" x14ac:dyDescent="0.3">
      <c r="AE2408" s="25"/>
      <c r="AF2408" s="25"/>
    </row>
    <row r="2409" spans="31:32" x14ac:dyDescent="0.3">
      <c r="AE2409" s="25"/>
      <c r="AF2409" s="25"/>
    </row>
    <row r="2410" spans="31:32" x14ac:dyDescent="0.3">
      <c r="AE2410" s="25"/>
      <c r="AF2410" s="25"/>
    </row>
    <row r="2411" spans="31:32" x14ac:dyDescent="0.3">
      <c r="AE2411" s="25"/>
      <c r="AF2411" s="25"/>
    </row>
    <row r="2412" spans="31:32" x14ac:dyDescent="0.3">
      <c r="AE2412" s="25"/>
      <c r="AF2412" s="25"/>
    </row>
    <row r="2413" spans="31:32" x14ac:dyDescent="0.3">
      <c r="AE2413" s="25"/>
      <c r="AF2413" s="25"/>
    </row>
    <row r="2414" spans="31:32" x14ac:dyDescent="0.3">
      <c r="AE2414" s="25"/>
      <c r="AF2414" s="25"/>
    </row>
    <row r="2415" spans="31:32" x14ac:dyDescent="0.3">
      <c r="AE2415" s="25"/>
      <c r="AF2415" s="25"/>
    </row>
    <row r="2416" spans="31:32" x14ac:dyDescent="0.3">
      <c r="AE2416" s="25"/>
      <c r="AF2416" s="25"/>
    </row>
    <row r="2417" spans="31:32" x14ac:dyDescent="0.3">
      <c r="AE2417" s="25"/>
      <c r="AF2417" s="25"/>
    </row>
    <row r="2418" spans="31:32" x14ac:dyDescent="0.3">
      <c r="AE2418" s="25"/>
      <c r="AF2418" s="25"/>
    </row>
    <row r="2419" spans="31:32" x14ac:dyDescent="0.3">
      <c r="AE2419" s="25"/>
      <c r="AF2419" s="25"/>
    </row>
    <row r="2420" spans="31:32" x14ac:dyDescent="0.3">
      <c r="AE2420" s="25"/>
      <c r="AF2420" s="25"/>
    </row>
    <row r="2421" spans="31:32" x14ac:dyDescent="0.3">
      <c r="AE2421" s="25"/>
      <c r="AF2421" s="25"/>
    </row>
    <row r="2422" spans="31:32" x14ac:dyDescent="0.3">
      <c r="AE2422" s="25"/>
      <c r="AF2422" s="25"/>
    </row>
    <row r="2423" spans="31:32" x14ac:dyDescent="0.3">
      <c r="AE2423" s="25"/>
      <c r="AF2423" s="25"/>
    </row>
    <row r="2424" spans="31:32" x14ac:dyDescent="0.3">
      <c r="AE2424" s="25"/>
      <c r="AF2424" s="25"/>
    </row>
    <row r="2425" spans="31:32" x14ac:dyDescent="0.3">
      <c r="AE2425" s="25"/>
      <c r="AF2425" s="25"/>
    </row>
    <row r="2426" spans="31:32" x14ac:dyDescent="0.3">
      <c r="AE2426" s="25"/>
      <c r="AF2426" s="25"/>
    </row>
    <row r="2427" spans="31:32" x14ac:dyDescent="0.3">
      <c r="AE2427" s="25"/>
      <c r="AF2427" s="25"/>
    </row>
    <row r="2428" spans="31:32" x14ac:dyDescent="0.3">
      <c r="AE2428" s="25"/>
      <c r="AF2428" s="25"/>
    </row>
    <row r="2429" spans="31:32" x14ac:dyDescent="0.3">
      <c r="AE2429" s="25"/>
      <c r="AF2429" s="25"/>
    </row>
    <row r="2430" spans="31:32" x14ac:dyDescent="0.3">
      <c r="AE2430" s="25"/>
      <c r="AF2430" s="25"/>
    </row>
    <row r="2431" spans="31:32" x14ac:dyDescent="0.3">
      <c r="AE2431" s="25"/>
      <c r="AF2431" s="25"/>
    </row>
    <row r="2432" spans="31:32" x14ac:dyDescent="0.3">
      <c r="AE2432" s="25"/>
      <c r="AF2432" s="25"/>
    </row>
    <row r="2433" spans="31:32" x14ac:dyDescent="0.3">
      <c r="AE2433" s="25"/>
      <c r="AF2433" s="25"/>
    </row>
    <row r="2434" spans="31:32" x14ac:dyDescent="0.3">
      <c r="AE2434" s="25"/>
      <c r="AF2434" s="25"/>
    </row>
    <row r="2435" spans="31:32" x14ac:dyDescent="0.3">
      <c r="AE2435" s="25"/>
      <c r="AF2435" s="25"/>
    </row>
    <row r="2436" spans="31:32" x14ac:dyDescent="0.3">
      <c r="AE2436" s="25"/>
      <c r="AF2436" s="25"/>
    </row>
    <row r="2437" spans="31:32" x14ac:dyDescent="0.3">
      <c r="AE2437" s="25"/>
      <c r="AF2437" s="25"/>
    </row>
    <row r="2438" spans="31:32" x14ac:dyDescent="0.3">
      <c r="AE2438" s="25"/>
      <c r="AF2438" s="25"/>
    </row>
    <row r="2439" spans="31:32" x14ac:dyDescent="0.3">
      <c r="AE2439" s="25"/>
      <c r="AF2439" s="25"/>
    </row>
    <row r="2440" spans="31:32" x14ac:dyDescent="0.3">
      <c r="AE2440" s="25"/>
      <c r="AF2440" s="25"/>
    </row>
    <row r="2441" spans="31:32" x14ac:dyDescent="0.3">
      <c r="AE2441" s="25"/>
      <c r="AF2441" s="25"/>
    </row>
    <row r="2442" spans="31:32" x14ac:dyDescent="0.3">
      <c r="AE2442" s="25"/>
      <c r="AF2442" s="25"/>
    </row>
    <row r="2443" spans="31:32" x14ac:dyDescent="0.3">
      <c r="AE2443" s="25"/>
      <c r="AF2443" s="25"/>
    </row>
    <row r="2444" spans="31:32" x14ac:dyDescent="0.3">
      <c r="AE2444" s="25"/>
      <c r="AF2444" s="25"/>
    </row>
    <row r="2445" spans="31:32" x14ac:dyDescent="0.3">
      <c r="AE2445" s="25"/>
      <c r="AF2445" s="25"/>
    </row>
    <row r="2446" spans="31:32" x14ac:dyDescent="0.3">
      <c r="AE2446" s="25"/>
      <c r="AF2446" s="25"/>
    </row>
    <row r="2447" spans="31:32" x14ac:dyDescent="0.3">
      <c r="AE2447" s="25"/>
      <c r="AF2447" s="25"/>
    </row>
    <row r="2448" spans="31:32" x14ac:dyDescent="0.3">
      <c r="AE2448" s="25"/>
      <c r="AF2448" s="25"/>
    </row>
    <row r="2449" spans="31:32" x14ac:dyDescent="0.3">
      <c r="AE2449" s="25"/>
      <c r="AF2449" s="25"/>
    </row>
    <row r="2450" spans="31:32" x14ac:dyDescent="0.3">
      <c r="AE2450" s="25"/>
      <c r="AF2450" s="25"/>
    </row>
    <row r="2451" spans="31:32" x14ac:dyDescent="0.3">
      <c r="AE2451" s="25"/>
      <c r="AF2451" s="25"/>
    </row>
    <row r="2452" spans="31:32" x14ac:dyDescent="0.3">
      <c r="AE2452" s="25"/>
      <c r="AF2452" s="25"/>
    </row>
    <row r="2453" spans="31:32" x14ac:dyDescent="0.3">
      <c r="AE2453" s="25"/>
      <c r="AF2453" s="25"/>
    </row>
    <row r="2454" spans="31:32" x14ac:dyDescent="0.3">
      <c r="AE2454" s="25"/>
      <c r="AF2454" s="25"/>
    </row>
    <row r="2455" spans="31:32" x14ac:dyDescent="0.3">
      <c r="AE2455" s="25"/>
      <c r="AF2455" s="25"/>
    </row>
    <row r="2456" spans="31:32" x14ac:dyDescent="0.3">
      <c r="AE2456" s="25"/>
      <c r="AF2456" s="25"/>
    </row>
    <row r="2457" spans="31:32" x14ac:dyDescent="0.3">
      <c r="AE2457" s="25"/>
      <c r="AF2457" s="25"/>
    </row>
    <row r="2458" spans="31:32" x14ac:dyDescent="0.3">
      <c r="AE2458" s="25"/>
      <c r="AF2458" s="25"/>
    </row>
    <row r="2459" spans="31:32" x14ac:dyDescent="0.3">
      <c r="AE2459" s="25"/>
      <c r="AF2459" s="25"/>
    </row>
    <row r="2460" spans="31:32" x14ac:dyDescent="0.3">
      <c r="AE2460" s="25"/>
      <c r="AF2460" s="25"/>
    </row>
    <row r="2461" spans="31:32" x14ac:dyDescent="0.3">
      <c r="AE2461" s="25"/>
      <c r="AF2461" s="25"/>
    </row>
    <row r="2462" spans="31:32" x14ac:dyDescent="0.3">
      <c r="AE2462" s="25"/>
      <c r="AF2462" s="25"/>
    </row>
    <row r="2463" spans="31:32" x14ac:dyDescent="0.3">
      <c r="AE2463" s="25"/>
      <c r="AF2463" s="25"/>
    </row>
    <row r="2464" spans="31:32" x14ac:dyDescent="0.3">
      <c r="AE2464" s="25"/>
      <c r="AF2464" s="25"/>
    </row>
    <row r="2465" spans="31:32" x14ac:dyDescent="0.3">
      <c r="AE2465" s="25"/>
      <c r="AF2465" s="25"/>
    </row>
    <row r="2466" spans="31:32" x14ac:dyDescent="0.3">
      <c r="AE2466" s="25"/>
      <c r="AF2466" s="25"/>
    </row>
    <row r="2467" spans="31:32" x14ac:dyDescent="0.3">
      <c r="AE2467" s="25"/>
      <c r="AF2467" s="25"/>
    </row>
    <row r="2468" spans="31:32" x14ac:dyDescent="0.3">
      <c r="AE2468" s="25"/>
      <c r="AF2468" s="25"/>
    </row>
    <row r="2469" spans="31:32" x14ac:dyDescent="0.3">
      <c r="AE2469" s="25"/>
      <c r="AF2469" s="25"/>
    </row>
    <row r="2470" spans="31:32" x14ac:dyDescent="0.3">
      <c r="AE2470" s="25"/>
      <c r="AF2470" s="25"/>
    </row>
    <row r="2471" spans="31:32" x14ac:dyDescent="0.3">
      <c r="AE2471" s="25"/>
      <c r="AF2471" s="25"/>
    </row>
    <row r="2472" spans="31:32" x14ac:dyDescent="0.3">
      <c r="AE2472" s="25"/>
      <c r="AF2472" s="25"/>
    </row>
    <row r="2473" spans="31:32" x14ac:dyDescent="0.3">
      <c r="AE2473" s="25"/>
      <c r="AF2473" s="25"/>
    </row>
    <row r="2474" spans="31:32" x14ac:dyDescent="0.3">
      <c r="AE2474" s="25"/>
      <c r="AF2474" s="25"/>
    </row>
    <row r="2475" spans="31:32" x14ac:dyDescent="0.3">
      <c r="AE2475" s="25"/>
      <c r="AF2475" s="25"/>
    </row>
    <row r="2476" spans="31:32" x14ac:dyDescent="0.3">
      <c r="AE2476" s="25"/>
      <c r="AF2476" s="25"/>
    </row>
    <row r="2477" spans="31:32" x14ac:dyDescent="0.3">
      <c r="AE2477" s="25"/>
      <c r="AF2477" s="25"/>
    </row>
    <row r="2478" spans="31:32" x14ac:dyDescent="0.3">
      <c r="AE2478" s="25"/>
      <c r="AF2478" s="25"/>
    </row>
    <row r="2479" spans="31:32" x14ac:dyDescent="0.3">
      <c r="AE2479" s="25"/>
      <c r="AF2479" s="25"/>
    </row>
    <row r="2480" spans="31:32" x14ac:dyDescent="0.3">
      <c r="AE2480" s="25"/>
      <c r="AF2480" s="25"/>
    </row>
    <row r="2481" spans="31:32" x14ac:dyDescent="0.3">
      <c r="AE2481" s="25"/>
      <c r="AF2481" s="25"/>
    </row>
    <row r="2482" spans="31:32" x14ac:dyDescent="0.3">
      <c r="AE2482" s="25"/>
      <c r="AF2482" s="25"/>
    </row>
    <row r="2483" spans="31:32" x14ac:dyDescent="0.3">
      <c r="AE2483" s="25"/>
      <c r="AF2483" s="25"/>
    </row>
    <row r="2484" spans="31:32" x14ac:dyDescent="0.3">
      <c r="AE2484" s="25"/>
      <c r="AF2484" s="25"/>
    </row>
    <row r="2485" spans="31:32" x14ac:dyDescent="0.3">
      <c r="AE2485" s="25"/>
      <c r="AF2485" s="25"/>
    </row>
    <row r="2486" spans="31:32" x14ac:dyDescent="0.3">
      <c r="AE2486" s="25"/>
      <c r="AF2486" s="25"/>
    </row>
    <row r="2487" spans="31:32" x14ac:dyDescent="0.3">
      <c r="AE2487" s="25"/>
      <c r="AF2487" s="25"/>
    </row>
    <row r="2488" spans="31:32" x14ac:dyDescent="0.3">
      <c r="AE2488" s="25"/>
      <c r="AF2488" s="25"/>
    </row>
    <row r="2489" spans="31:32" x14ac:dyDescent="0.3">
      <c r="AE2489" s="25"/>
      <c r="AF2489" s="25"/>
    </row>
    <row r="2490" spans="31:32" x14ac:dyDescent="0.3">
      <c r="AE2490" s="25"/>
      <c r="AF2490" s="25"/>
    </row>
    <row r="2491" spans="31:32" x14ac:dyDescent="0.3">
      <c r="AE2491" s="25"/>
      <c r="AF2491" s="25"/>
    </row>
    <row r="2492" spans="31:32" x14ac:dyDescent="0.3">
      <c r="AE2492" s="25"/>
      <c r="AF2492" s="25"/>
    </row>
    <row r="2493" spans="31:32" x14ac:dyDescent="0.3">
      <c r="AE2493" s="25"/>
      <c r="AF2493" s="25"/>
    </row>
    <row r="2494" spans="31:32" x14ac:dyDescent="0.3">
      <c r="AE2494" s="25"/>
      <c r="AF2494" s="25"/>
    </row>
    <row r="2495" spans="31:32" x14ac:dyDescent="0.3">
      <c r="AE2495" s="25"/>
      <c r="AF2495" s="25"/>
    </row>
    <row r="2496" spans="31:32" x14ac:dyDescent="0.3">
      <c r="AE2496" s="25"/>
      <c r="AF2496" s="25"/>
    </row>
    <row r="2497" spans="31:32" x14ac:dyDescent="0.3">
      <c r="AE2497" s="25"/>
      <c r="AF2497" s="25"/>
    </row>
    <row r="2498" spans="31:32" x14ac:dyDescent="0.3">
      <c r="AE2498" s="25"/>
      <c r="AF2498" s="25"/>
    </row>
    <row r="2499" spans="31:32" x14ac:dyDescent="0.3">
      <c r="AE2499" s="25"/>
      <c r="AF2499" s="25"/>
    </row>
    <row r="2500" spans="31:32" x14ac:dyDescent="0.3">
      <c r="AE2500" s="25"/>
      <c r="AF2500" s="25"/>
    </row>
    <row r="2501" spans="31:32" x14ac:dyDescent="0.3">
      <c r="AE2501" s="25"/>
      <c r="AF2501" s="25"/>
    </row>
    <row r="2502" spans="31:32" x14ac:dyDescent="0.3">
      <c r="AE2502" s="25"/>
      <c r="AF2502" s="25"/>
    </row>
    <row r="2503" spans="31:32" x14ac:dyDescent="0.3">
      <c r="AE2503" s="25"/>
      <c r="AF2503" s="25"/>
    </row>
    <row r="2504" spans="31:32" x14ac:dyDescent="0.3">
      <c r="AE2504" s="25"/>
      <c r="AF2504" s="25"/>
    </row>
    <row r="2505" spans="31:32" x14ac:dyDescent="0.3">
      <c r="AE2505" s="25"/>
      <c r="AF2505" s="25"/>
    </row>
    <row r="2506" spans="31:32" x14ac:dyDescent="0.3">
      <c r="AE2506" s="25"/>
      <c r="AF2506" s="25"/>
    </row>
    <row r="2507" spans="31:32" x14ac:dyDescent="0.3">
      <c r="AE2507" s="25"/>
      <c r="AF2507" s="25"/>
    </row>
    <row r="2508" spans="31:32" x14ac:dyDescent="0.3">
      <c r="AE2508" s="25"/>
      <c r="AF2508" s="25"/>
    </row>
    <row r="2509" spans="31:32" x14ac:dyDescent="0.3">
      <c r="AE2509" s="25"/>
      <c r="AF2509" s="25"/>
    </row>
    <row r="2510" spans="31:32" x14ac:dyDescent="0.3">
      <c r="AE2510" s="25"/>
      <c r="AF2510" s="25"/>
    </row>
    <row r="2511" spans="31:32" x14ac:dyDescent="0.3">
      <c r="AE2511" s="25"/>
      <c r="AF2511" s="25"/>
    </row>
    <row r="2512" spans="31:32" x14ac:dyDescent="0.3">
      <c r="AE2512" s="25"/>
      <c r="AF2512" s="25"/>
    </row>
    <row r="2513" spans="31:32" x14ac:dyDescent="0.3">
      <c r="AE2513" s="25"/>
      <c r="AF2513" s="25"/>
    </row>
    <row r="2514" spans="31:32" x14ac:dyDescent="0.3">
      <c r="AE2514" s="25"/>
      <c r="AF2514" s="25"/>
    </row>
    <row r="2515" spans="31:32" x14ac:dyDescent="0.3">
      <c r="AE2515" s="25"/>
      <c r="AF2515" s="25"/>
    </row>
    <row r="2516" spans="31:32" x14ac:dyDescent="0.3">
      <c r="AE2516" s="25"/>
      <c r="AF2516" s="25"/>
    </row>
    <row r="2517" spans="31:32" x14ac:dyDescent="0.3">
      <c r="AE2517" s="25"/>
      <c r="AF2517" s="25"/>
    </row>
    <row r="2518" spans="31:32" x14ac:dyDescent="0.3">
      <c r="AE2518" s="25"/>
      <c r="AF2518" s="25"/>
    </row>
    <row r="2519" spans="31:32" x14ac:dyDescent="0.3">
      <c r="AE2519" s="25"/>
      <c r="AF2519" s="25"/>
    </row>
    <row r="2520" spans="31:32" x14ac:dyDescent="0.3">
      <c r="AE2520" s="25"/>
      <c r="AF2520" s="25"/>
    </row>
    <row r="2521" spans="31:32" x14ac:dyDescent="0.3">
      <c r="AE2521" s="25"/>
      <c r="AF2521" s="25"/>
    </row>
    <row r="2522" spans="31:32" x14ac:dyDescent="0.3">
      <c r="AE2522" s="25"/>
      <c r="AF2522" s="25"/>
    </row>
    <row r="2523" spans="31:32" x14ac:dyDescent="0.3">
      <c r="AE2523" s="25"/>
      <c r="AF2523" s="25"/>
    </row>
    <row r="2524" spans="31:32" x14ac:dyDescent="0.3">
      <c r="AE2524" s="25"/>
      <c r="AF2524" s="25"/>
    </row>
    <row r="2525" spans="31:32" x14ac:dyDescent="0.3">
      <c r="AE2525" s="25"/>
      <c r="AF2525" s="25"/>
    </row>
    <row r="2526" spans="31:32" x14ac:dyDescent="0.3">
      <c r="AE2526" s="25"/>
      <c r="AF2526" s="25"/>
    </row>
    <row r="2527" spans="31:32" x14ac:dyDescent="0.3">
      <c r="AE2527" s="25"/>
      <c r="AF2527" s="25"/>
    </row>
    <row r="2528" spans="31:32" x14ac:dyDescent="0.3">
      <c r="AE2528" s="25"/>
      <c r="AF2528" s="25"/>
    </row>
    <row r="2529" spans="31:32" x14ac:dyDescent="0.3">
      <c r="AE2529" s="25"/>
      <c r="AF2529" s="25"/>
    </row>
    <row r="2530" spans="31:32" x14ac:dyDescent="0.3">
      <c r="AE2530" s="25"/>
      <c r="AF2530" s="25"/>
    </row>
    <row r="2531" spans="31:32" x14ac:dyDescent="0.3">
      <c r="AE2531" s="25"/>
      <c r="AF2531" s="25"/>
    </row>
    <row r="2532" spans="31:32" x14ac:dyDescent="0.3">
      <c r="AE2532" s="25"/>
      <c r="AF2532" s="25"/>
    </row>
    <row r="2533" spans="31:32" x14ac:dyDescent="0.3">
      <c r="AE2533" s="25"/>
      <c r="AF2533" s="25"/>
    </row>
    <row r="2534" spans="31:32" x14ac:dyDescent="0.3">
      <c r="AE2534" s="25"/>
      <c r="AF2534" s="25"/>
    </row>
    <row r="2535" spans="31:32" x14ac:dyDescent="0.3">
      <c r="AE2535" s="25"/>
      <c r="AF2535" s="25"/>
    </row>
    <row r="2536" spans="31:32" x14ac:dyDescent="0.3">
      <c r="AE2536" s="25"/>
      <c r="AF2536" s="25"/>
    </row>
    <row r="2537" spans="31:32" x14ac:dyDescent="0.3">
      <c r="AE2537" s="25"/>
      <c r="AF2537" s="25"/>
    </row>
    <row r="2538" spans="31:32" x14ac:dyDescent="0.3">
      <c r="AE2538" s="25"/>
      <c r="AF2538" s="25"/>
    </row>
    <row r="2539" spans="31:32" x14ac:dyDescent="0.3">
      <c r="AE2539" s="25"/>
      <c r="AF2539" s="25"/>
    </row>
    <row r="2540" spans="31:32" x14ac:dyDescent="0.3">
      <c r="AE2540" s="25"/>
      <c r="AF2540" s="25"/>
    </row>
    <row r="2541" spans="31:32" x14ac:dyDescent="0.3">
      <c r="AE2541" s="25"/>
      <c r="AF2541" s="25"/>
    </row>
    <row r="2542" spans="31:32" x14ac:dyDescent="0.3">
      <c r="AE2542" s="25"/>
      <c r="AF2542" s="25"/>
    </row>
    <row r="2543" spans="31:32" x14ac:dyDescent="0.3">
      <c r="AE2543" s="25"/>
      <c r="AF2543" s="25"/>
    </row>
    <row r="2544" spans="31:32" x14ac:dyDescent="0.3">
      <c r="AE2544" s="25"/>
      <c r="AF2544" s="25"/>
    </row>
    <row r="2545" spans="31:32" x14ac:dyDescent="0.3">
      <c r="AE2545" s="25"/>
      <c r="AF2545" s="25"/>
    </row>
    <row r="2546" spans="31:32" x14ac:dyDescent="0.3">
      <c r="AE2546" s="25"/>
      <c r="AF2546" s="25"/>
    </row>
    <row r="2547" spans="31:32" x14ac:dyDescent="0.3">
      <c r="AE2547" s="25"/>
      <c r="AF2547" s="25"/>
    </row>
    <row r="2548" spans="31:32" x14ac:dyDescent="0.3">
      <c r="AE2548" s="25"/>
      <c r="AF2548" s="25"/>
    </row>
    <row r="2549" spans="31:32" x14ac:dyDescent="0.3">
      <c r="AE2549" s="25"/>
      <c r="AF2549" s="25"/>
    </row>
    <row r="2550" spans="31:32" x14ac:dyDescent="0.3">
      <c r="AE2550" s="25"/>
      <c r="AF2550" s="25"/>
    </row>
    <row r="2551" spans="31:32" x14ac:dyDescent="0.3">
      <c r="AE2551" s="25"/>
      <c r="AF2551" s="25"/>
    </row>
    <row r="2552" spans="31:32" x14ac:dyDescent="0.3">
      <c r="AE2552" s="25"/>
      <c r="AF2552" s="25"/>
    </row>
    <row r="2553" spans="31:32" x14ac:dyDescent="0.3">
      <c r="AE2553" s="25"/>
      <c r="AF2553" s="25"/>
    </row>
    <row r="2554" spans="31:32" x14ac:dyDescent="0.3">
      <c r="AE2554" s="25"/>
      <c r="AF2554" s="25"/>
    </row>
    <row r="2555" spans="31:32" x14ac:dyDescent="0.3">
      <c r="AE2555" s="25"/>
      <c r="AF2555" s="25"/>
    </row>
    <row r="2556" spans="31:32" x14ac:dyDescent="0.3">
      <c r="AE2556" s="25"/>
      <c r="AF2556" s="25"/>
    </row>
    <row r="2557" spans="31:32" x14ac:dyDescent="0.3">
      <c r="AE2557" s="25"/>
      <c r="AF2557" s="25"/>
    </row>
    <row r="2558" spans="31:32" x14ac:dyDescent="0.3">
      <c r="AE2558" s="25"/>
      <c r="AF2558" s="25"/>
    </row>
    <row r="2559" spans="31:32" x14ac:dyDescent="0.3">
      <c r="AE2559" s="25"/>
      <c r="AF2559" s="25"/>
    </row>
    <row r="2560" spans="31:32" x14ac:dyDescent="0.3">
      <c r="AE2560" s="25"/>
      <c r="AF2560" s="25"/>
    </row>
    <row r="2561" spans="31:32" x14ac:dyDescent="0.3">
      <c r="AE2561" s="25"/>
      <c r="AF2561" s="25"/>
    </row>
    <row r="2562" spans="31:32" x14ac:dyDescent="0.3">
      <c r="AE2562" s="25"/>
      <c r="AF2562" s="25"/>
    </row>
    <row r="2563" spans="31:32" x14ac:dyDescent="0.3">
      <c r="AE2563" s="25"/>
      <c r="AF2563" s="25"/>
    </row>
    <row r="2564" spans="31:32" x14ac:dyDescent="0.3">
      <c r="AE2564" s="25"/>
      <c r="AF2564" s="25"/>
    </row>
    <row r="2565" spans="31:32" x14ac:dyDescent="0.3">
      <c r="AE2565" s="25"/>
      <c r="AF2565" s="25"/>
    </row>
    <row r="2566" spans="31:32" x14ac:dyDescent="0.3">
      <c r="AE2566" s="25"/>
      <c r="AF2566" s="25"/>
    </row>
    <row r="2567" spans="31:32" x14ac:dyDescent="0.3">
      <c r="AE2567" s="25"/>
      <c r="AF2567" s="25"/>
    </row>
    <row r="2568" spans="31:32" x14ac:dyDescent="0.3">
      <c r="AE2568" s="25"/>
      <c r="AF2568" s="25"/>
    </row>
    <row r="2569" spans="31:32" x14ac:dyDescent="0.3">
      <c r="AE2569" s="25"/>
      <c r="AF2569" s="25"/>
    </row>
    <row r="2570" spans="31:32" x14ac:dyDescent="0.3">
      <c r="AE2570" s="25"/>
      <c r="AF2570" s="25"/>
    </row>
    <row r="2571" spans="31:32" x14ac:dyDescent="0.3">
      <c r="AE2571" s="25"/>
      <c r="AF2571" s="25"/>
    </row>
    <row r="2572" spans="31:32" x14ac:dyDescent="0.3">
      <c r="AE2572" s="25"/>
      <c r="AF2572" s="25"/>
    </row>
    <row r="2573" spans="31:32" x14ac:dyDescent="0.3">
      <c r="AE2573" s="25"/>
      <c r="AF2573" s="25"/>
    </row>
    <row r="2574" spans="31:32" x14ac:dyDescent="0.3">
      <c r="AE2574" s="25"/>
      <c r="AF2574" s="25"/>
    </row>
    <row r="2575" spans="31:32" x14ac:dyDescent="0.3">
      <c r="AE2575" s="25"/>
      <c r="AF2575" s="25"/>
    </row>
    <row r="2576" spans="31:32" x14ac:dyDescent="0.3">
      <c r="AE2576" s="25"/>
      <c r="AF2576" s="25"/>
    </row>
    <row r="2577" spans="31:32" x14ac:dyDescent="0.3">
      <c r="AE2577" s="25"/>
      <c r="AF2577" s="25"/>
    </row>
    <row r="2578" spans="31:32" x14ac:dyDescent="0.3">
      <c r="AE2578" s="25"/>
      <c r="AF2578" s="25"/>
    </row>
    <row r="2579" spans="31:32" x14ac:dyDescent="0.3">
      <c r="AE2579" s="25"/>
      <c r="AF2579" s="25"/>
    </row>
    <row r="2580" spans="31:32" x14ac:dyDescent="0.3">
      <c r="AE2580" s="25"/>
      <c r="AF2580" s="25"/>
    </row>
    <row r="2581" spans="31:32" x14ac:dyDescent="0.3">
      <c r="AE2581" s="25"/>
      <c r="AF2581" s="25"/>
    </row>
    <row r="2582" spans="31:32" x14ac:dyDescent="0.3">
      <c r="AE2582" s="25"/>
      <c r="AF2582" s="25"/>
    </row>
    <row r="2583" spans="31:32" x14ac:dyDescent="0.3">
      <c r="AE2583" s="25"/>
      <c r="AF2583" s="25"/>
    </row>
    <row r="2584" spans="31:32" x14ac:dyDescent="0.3">
      <c r="AE2584" s="25"/>
      <c r="AF2584" s="25"/>
    </row>
    <row r="2585" spans="31:32" x14ac:dyDescent="0.3">
      <c r="AE2585" s="25"/>
      <c r="AF2585" s="25"/>
    </row>
    <row r="2586" spans="31:32" x14ac:dyDescent="0.3">
      <c r="AE2586" s="25"/>
      <c r="AF2586" s="25"/>
    </row>
    <row r="2587" spans="31:32" x14ac:dyDescent="0.3">
      <c r="AE2587" s="25"/>
      <c r="AF2587" s="25"/>
    </row>
    <row r="2588" spans="31:32" x14ac:dyDescent="0.3">
      <c r="AE2588" s="25"/>
      <c r="AF2588" s="25"/>
    </row>
    <row r="2589" spans="31:32" x14ac:dyDescent="0.3">
      <c r="AE2589" s="25"/>
      <c r="AF2589" s="25"/>
    </row>
    <row r="2590" spans="31:32" x14ac:dyDescent="0.3">
      <c r="AE2590" s="25"/>
      <c r="AF2590" s="25"/>
    </row>
    <row r="2591" spans="31:32" x14ac:dyDescent="0.3">
      <c r="AE2591" s="25"/>
      <c r="AF2591" s="25"/>
    </row>
    <row r="2592" spans="31:32" x14ac:dyDescent="0.3">
      <c r="AE2592" s="25"/>
      <c r="AF2592" s="25"/>
    </row>
    <row r="2593" spans="31:32" x14ac:dyDescent="0.3">
      <c r="AE2593" s="25"/>
      <c r="AF2593" s="25"/>
    </row>
    <row r="2594" spans="31:32" x14ac:dyDescent="0.3">
      <c r="AE2594" s="25"/>
      <c r="AF2594" s="25"/>
    </row>
    <row r="2595" spans="31:32" x14ac:dyDescent="0.3">
      <c r="AE2595" s="25"/>
      <c r="AF2595" s="25"/>
    </row>
    <row r="2596" spans="31:32" x14ac:dyDescent="0.3">
      <c r="AE2596" s="25"/>
      <c r="AF2596" s="25"/>
    </row>
    <row r="2597" spans="31:32" x14ac:dyDescent="0.3">
      <c r="AE2597" s="25"/>
      <c r="AF2597" s="25"/>
    </row>
    <row r="2598" spans="31:32" x14ac:dyDescent="0.3">
      <c r="AE2598" s="25"/>
      <c r="AF2598" s="25"/>
    </row>
    <row r="2599" spans="31:32" x14ac:dyDescent="0.3">
      <c r="AE2599" s="25"/>
      <c r="AF2599" s="25"/>
    </row>
    <row r="2600" spans="31:32" x14ac:dyDescent="0.3">
      <c r="AE2600" s="25"/>
      <c r="AF2600" s="25"/>
    </row>
    <row r="2601" spans="31:32" x14ac:dyDescent="0.3">
      <c r="AE2601" s="25"/>
      <c r="AF2601" s="25"/>
    </row>
    <row r="2602" spans="31:32" x14ac:dyDescent="0.3">
      <c r="AE2602" s="25"/>
      <c r="AF2602" s="25"/>
    </row>
    <row r="2603" spans="31:32" x14ac:dyDescent="0.3">
      <c r="AE2603" s="25"/>
      <c r="AF2603" s="25"/>
    </row>
    <row r="2604" spans="31:32" x14ac:dyDescent="0.3">
      <c r="AE2604" s="25"/>
      <c r="AF2604" s="25"/>
    </row>
    <row r="2605" spans="31:32" x14ac:dyDescent="0.3">
      <c r="AE2605" s="25"/>
      <c r="AF2605" s="25"/>
    </row>
    <row r="2606" spans="31:32" x14ac:dyDescent="0.3">
      <c r="AE2606" s="25"/>
      <c r="AF2606" s="25"/>
    </row>
    <row r="2607" spans="31:32" x14ac:dyDescent="0.3">
      <c r="AE2607" s="25"/>
      <c r="AF2607" s="25"/>
    </row>
    <row r="2608" spans="31:32" x14ac:dyDescent="0.3">
      <c r="AE2608" s="25"/>
      <c r="AF2608" s="25"/>
    </row>
    <row r="2609" spans="31:32" x14ac:dyDescent="0.3">
      <c r="AE2609" s="25"/>
      <c r="AF2609" s="25"/>
    </row>
    <row r="2610" spans="31:32" x14ac:dyDescent="0.3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R113"/>
  <sheetViews>
    <sheetView workbookViewId="0">
      <selection activeCell="E11" sqref="E11"/>
    </sheetView>
  </sheetViews>
  <sheetFormatPr baseColWidth="10" defaultRowHeight="14.4" x14ac:dyDescent="0.3"/>
  <cols>
    <col min="1" max="1" width="13.109375" bestFit="1" customWidth="1"/>
    <col min="2" max="2" width="11" bestFit="1" customWidth="1"/>
    <col min="3" max="3" width="15.21875" bestFit="1" customWidth="1"/>
    <col min="4" max="18" width="21" bestFit="1" customWidth="1"/>
  </cols>
  <sheetData>
    <row r="3" spans="1:18" x14ac:dyDescent="0.3">
      <c r="A3" s="51" t="s">
        <v>518</v>
      </c>
      <c r="B3" s="51" t="s">
        <v>6346</v>
      </c>
      <c r="C3" s="51" t="s">
        <v>20364</v>
      </c>
      <c r="D3" t="s">
        <v>28914</v>
      </c>
      <c r="E3" t="s">
        <v>28915</v>
      </c>
      <c r="F3" t="s">
        <v>28916</v>
      </c>
      <c r="G3" t="s">
        <v>28917</v>
      </c>
      <c r="H3" t="s">
        <v>28918</v>
      </c>
      <c r="I3" t="s">
        <v>28919</v>
      </c>
      <c r="J3" t="s">
        <v>28920</v>
      </c>
      <c r="K3" t="s">
        <v>28921</v>
      </c>
      <c r="L3" t="s">
        <v>28922</v>
      </c>
      <c r="M3" t="s">
        <v>28923</v>
      </c>
      <c r="N3" t="s">
        <v>28924</v>
      </c>
      <c r="O3" t="s">
        <v>28925</v>
      </c>
      <c r="P3" t="s">
        <v>28926</v>
      </c>
      <c r="Q3" t="s">
        <v>28927</v>
      </c>
      <c r="R3" t="s">
        <v>28928</v>
      </c>
    </row>
    <row r="4" spans="1:18" x14ac:dyDescent="0.3">
      <c r="A4" t="s">
        <v>523</v>
      </c>
      <c r="B4" t="s">
        <v>8281</v>
      </c>
      <c r="C4" t="s">
        <v>8282</v>
      </c>
      <c r="D4" s="55">
        <v>51037</v>
      </c>
      <c r="E4" s="55">
        <v>39683</v>
      </c>
      <c r="F4" s="55">
        <v>64963</v>
      </c>
      <c r="G4" s="55">
        <v>84391</v>
      </c>
      <c r="H4" s="55">
        <v>69259</v>
      </c>
      <c r="I4" s="55">
        <v>54685</v>
      </c>
      <c r="J4" s="55">
        <v>86154</v>
      </c>
      <c r="K4" s="55">
        <v>75987</v>
      </c>
      <c r="L4" s="55">
        <v>64576</v>
      </c>
      <c r="M4" s="55">
        <v>66079</v>
      </c>
      <c r="N4" s="55">
        <v>42997</v>
      </c>
      <c r="O4" s="55">
        <v>62497</v>
      </c>
      <c r="P4" s="55">
        <v>48568</v>
      </c>
      <c r="Q4" s="55">
        <v>57900</v>
      </c>
      <c r="R4" s="55">
        <v>47680</v>
      </c>
    </row>
    <row r="5" spans="1:18" x14ac:dyDescent="0.3">
      <c r="A5" t="s">
        <v>523</v>
      </c>
      <c r="B5" t="s">
        <v>8281</v>
      </c>
      <c r="C5" t="s">
        <v>13113</v>
      </c>
      <c r="D5" s="55">
        <v>7611.333333333333</v>
      </c>
      <c r="E5" s="55">
        <v>10984</v>
      </c>
      <c r="F5" s="55">
        <v>8608</v>
      </c>
      <c r="G5" s="55">
        <v>4637.333333333333</v>
      </c>
      <c r="H5" s="55">
        <v>5198.666666666667</v>
      </c>
      <c r="I5" s="55">
        <v>2402</v>
      </c>
      <c r="J5" s="55">
        <v>6040.666666666667</v>
      </c>
      <c r="K5" s="55">
        <v>3920</v>
      </c>
      <c r="L5" s="55">
        <v>5764.666666666667</v>
      </c>
      <c r="M5" s="55">
        <v>3951.3333333333335</v>
      </c>
      <c r="N5" s="55">
        <v>3544</v>
      </c>
      <c r="O5" s="55">
        <v>3268</v>
      </c>
      <c r="P5" s="55">
        <v>3166</v>
      </c>
      <c r="Q5" s="55">
        <v>3866.6666666666665</v>
      </c>
      <c r="R5" s="55">
        <v>5143.333333333333</v>
      </c>
    </row>
    <row r="6" spans="1:18" x14ac:dyDescent="0.3">
      <c r="A6" t="s">
        <v>523</v>
      </c>
      <c r="B6" t="s">
        <v>8281</v>
      </c>
      <c r="C6" t="s">
        <v>13812</v>
      </c>
      <c r="D6" s="55">
        <v>72.666666666666671</v>
      </c>
      <c r="E6" s="55">
        <v>148</v>
      </c>
      <c r="F6" s="55">
        <v>163.33333333333334</v>
      </c>
      <c r="G6" s="55">
        <v>138.66666666666666</v>
      </c>
      <c r="H6" s="55">
        <v>124</v>
      </c>
      <c r="I6" s="55">
        <v>472.66666666666669</v>
      </c>
      <c r="J6" s="55">
        <v>102</v>
      </c>
      <c r="K6" s="55">
        <v>170</v>
      </c>
      <c r="L6" s="55">
        <v>454.66666666666669</v>
      </c>
      <c r="M6" s="55">
        <v>148.33333333333334</v>
      </c>
      <c r="N6" s="55">
        <v>213</v>
      </c>
      <c r="O6" s="55">
        <v>117.33333333333333</v>
      </c>
      <c r="P6" s="55">
        <v>230.66666666666666</v>
      </c>
      <c r="Q6" s="55">
        <v>160</v>
      </c>
      <c r="R6" s="55">
        <v>90</v>
      </c>
    </row>
    <row r="7" spans="1:18" x14ac:dyDescent="0.3">
      <c r="A7" t="s">
        <v>523</v>
      </c>
      <c r="B7" t="s">
        <v>8281</v>
      </c>
      <c r="C7" t="s">
        <v>8312</v>
      </c>
      <c r="D7" s="55">
        <v>537</v>
      </c>
      <c r="E7" s="55">
        <v>349</v>
      </c>
      <c r="F7" s="55">
        <v>152</v>
      </c>
      <c r="G7" s="55">
        <v>0</v>
      </c>
      <c r="H7" s="55">
        <v>520</v>
      </c>
      <c r="I7" s="55">
        <v>559</v>
      </c>
      <c r="J7" s="55">
        <v>388</v>
      </c>
      <c r="K7" s="55">
        <v>0</v>
      </c>
      <c r="L7" s="55">
        <v>392</v>
      </c>
      <c r="M7" s="55">
        <v>0</v>
      </c>
      <c r="N7" s="55">
        <v>0</v>
      </c>
      <c r="O7" s="55">
        <v>0</v>
      </c>
      <c r="P7" s="55">
        <v>61</v>
      </c>
      <c r="Q7" s="55">
        <v>0</v>
      </c>
      <c r="R7" s="55">
        <v>0</v>
      </c>
    </row>
    <row r="8" spans="1:18" x14ac:dyDescent="0.3">
      <c r="A8" t="s">
        <v>523</v>
      </c>
      <c r="B8" t="s">
        <v>8281</v>
      </c>
      <c r="C8" t="s">
        <v>14515</v>
      </c>
      <c r="D8" s="55">
        <v>55263.333333333336</v>
      </c>
      <c r="E8" s="55">
        <v>68840.666666666672</v>
      </c>
      <c r="F8" s="55">
        <v>71686</v>
      </c>
      <c r="G8" s="55">
        <v>63017.333333333336</v>
      </c>
      <c r="H8" s="55">
        <v>71592</v>
      </c>
      <c r="I8" s="55">
        <v>71912.666666666672</v>
      </c>
      <c r="J8" s="55">
        <v>66149.333333333328</v>
      </c>
      <c r="K8" s="55">
        <v>70352</v>
      </c>
      <c r="L8" s="55">
        <v>71194</v>
      </c>
      <c r="M8" s="55">
        <v>38524</v>
      </c>
      <c r="N8" s="55">
        <v>38555</v>
      </c>
      <c r="O8" s="55">
        <v>35810.333333333336</v>
      </c>
      <c r="P8" s="55">
        <v>31598.666666666668</v>
      </c>
      <c r="Q8" s="55">
        <v>36566.666666666664</v>
      </c>
      <c r="R8" s="55">
        <v>40666.666666666664</v>
      </c>
    </row>
    <row r="9" spans="1:18" x14ac:dyDescent="0.3">
      <c r="A9" t="s">
        <v>523</v>
      </c>
      <c r="B9" t="s">
        <v>8281</v>
      </c>
      <c r="C9" t="s">
        <v>8317</v>
      </c>
      <c r="D9" s="55">
        <v>14850</v>
      </c>
      <c r="E9" s="55">
        <v>22642</v>
      </c>
      <c r="F9" s="55">
        <v>17984</v>
      </c>
      <c r="G9" s="55">
        <v>14174</v>
      </c>
      <c r="H9" s="55">
        <v>17125</v>
      </c>
      <c r="I9" s="55">
        <v>15697</v>
      </c>
      <c r="J9" s="55">
        <v>13901</v>
      </c>
      <c r="K9" s="55">
        <v>15310</v>
      </c>
      <c r="L9" s="55">
        <v>14911</v>
      </c>
      <c r="M9" s="55">
        <v>18204</v>
      </c>
      <c r="N9" s="55">
        <v>17193</v>
      </c>
      <c r="O9" s="55">
        <v>13713</v>
      </c>
      <c r="P9" s="55">
        <v>16092</v>
      </c>
      <c r="Q9" s="55">
        <v>15882</v>
      </c>
      <c r="R9" s="55">
        <v>5931</v>
      </c>
    </row>
    <row r="10" spans="1:18" x14ac:dyDescent="0.3">
      <c r="A10" t="s">
        <v>523</v>
      </c>
      <c r="B10" t="s">
        <v>8566</v>
      </c>
      <c r="C10" t="s">
        <v>15243</v>
      </c>
      <c r="D10" s="55">
        <v>8060</v>
      </c>
      <c r="E10" s="55">
        <v>12348.666666666666</v>
      </c>
      <c r="F10" s="55">
        <v>15800.666666666666</v>
      </c>
      <c r="G10" s="55">
        <v>12959.333333333334</v>
      </c>
      <c r="H10" s="55">
        <v>8334</v>
      </c>
      <c r="I10" s="55">
        <v>7184.666666666667</v>
      </c>
      <c r="J10" s="55">
        <v>5348.666666666667</v>
      </c>
      <c r="K10" s="55">
        <v>12857.333333333334</v>
      </c>
      <c r="L10" s="55">
        <v>13852.666666666666</v>
      </c>
      <c r="M10" s="55">
        <v>7495.333333333333</v>
      </c>
      <c r="N10" s="55">
        <v>9076.6666666666661</v>
      </c>
      <c r="O10" s="55">
        <v>3097</v>
      </c>
      <c r="P10" s="55">
        <v>6368</v>
      </c>
      <c r="Q10" s="55">
        <v>4633.333333333333</v>
      </c>
      <c r="R10" s="55">
        <v>8780</v>
      </c>
    </row>
    <row r="11" spans="1:18" x14ac:dyDescent="0.3">
      <c r="A11" t="s">
        <v>523</v>
      </c>
      <c r="B11" t="s">
        <v>8566</v>
      </c>
      <c r="C11" t="s">
        <v>28929</v>
      </c>
      <c r="D11" s="55">
        <v>127</v>
      </c>
      <c r="E11" s="55">
        <v>443</v>
      </c>
      <c r="F11" s="55">
        <v>448</v>
      </c>
      <c r="G11" s="55">
        <v>382</v>
      </c>
      <c r="H11" s="55">
        <v>0</v>
      </c>
      <c r="I11" s="55">
        <v>667</v>
      </c>
      <c r="J11" s="55">
        <v>0</v>
      </c>
      <c r="K11" s="55">
        <v>53</v>
      </c>
      <c r="L11" s="55">
        <v>625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</row>
    <row r="12" spans="1:18" x14ac:dyDescent="0.3">
      <c r="A12" t="s">
        <v>523</v>
      </c>
      <c r="B12" t="s">
        <v>8566</v>
      </c>
      <c r="C12" t="s">
        <v>13822</v>
      </c>
      <c r="D12" s="55">
        <v>24408</v>
      </c>
      <c r="E12" s="55">
        <v>31360</v>
      </c>
      <c r="F12" s="55">
        <v>37760</v>
      </c>
      <c r="G12" s="55">
        <v>32424</v>
      </c>
      <c r="H12" s="55">
        <v>34132</v>
      </c>
      <c r="I12" s="55">
        <v>33095</v>
      </c>
      <c r="J12" s="55">
        <v>24925</v>
      </c>
      <c r="K12" s="55">
        <v>26727</v>
      </c>
      <c r="L12" s="55">
        <v>17455</v>
      </c>
      <c r="M12" s="55">
        <v>9403</v>
      </c>
      <c r="N12" s="55">
        <v>5616</v>
      </c>
      <c r="O12" s="55">
        <v>12122</v>
      </c>
      <c r="P12" s="55">
        <v>6536</v>
      </c>
      <c r="Q12" s="55">
        <v>10900</v>
      </c>
      <c r="R12" s="55">
        <v>8280</v>
      </c>
    </row>
    <row r="13" spans="1:18" x14ac:dyDescent="0.3">
      <c r="A13" t="s">
        <v>523</v>
      </c>
      <c r="B13" t="s">
        <v>8566</v>
      </c>
      <c r="C13" t="s">
        <v>8633</v>
      </c>
      <c r="D13" s="55">
        <v>934</v>
      </c>
      <c r="E13" s="55">
        <v>1134</v>
      </c>
      <c r="F13" s="55">
        <v>1006</v>
      </c>
      <c r="G13" s="55">
        <v>469</v>
      </c>
      <c r="H13" s="55">
        <v>1050</v>
      </c>
      <c r="I13" s="55">
        <v>788</v>
      </c>
      <c r="J13" s="55">
        <v>595</v>
      </c>
      <c r="K13" s="55">
        <v>724</v>
      </c>
      <c r="L13" s="55">
        <v>834</v>
      </c>
      <c r="M13" s="55">
        <v>621</v>
      </c>
      <c r="N13" s="55">
        <v>783</v>
      </c>
      <c r="O13" s="55">
        <v>438</v>
      </c>
      <c r="P13" s="55">
        <v>976</v>
      </c>
      <c r="Q13" s="55">
        <v>260</v>
      </c>
      <c r="R13" s="55">
        <v>1000</v>
      </c>
    </row>
    <row r="14" spans="1:18" x14ac:dyDescent="0.3">
      <c r="A14" t="s">
        <v>523</v>
      </c>
      <c r="B14" t="s">
        <v>8265</v>
      </c>
      <c r="C14" t="s">
        <v>13807</v>
      </c>
      <c r="D14" s="55">
        <v>176</v>
      </c>
      <c r="E14" s="55">
        <v>202</v>
      </c>
      <c r="F14" s="55">
        <v>112</v>
      </c>
      <c r="G14" s="55">
        <v>49</v>
      </c>
      <c r="H14" s="55">
        <v>126</v>
      </c>
      <c r="I14" s="55">
        <v>89</v>
      </c>
      <c r="J14" s="55">
        <v>270</v>
      </c>
      <c r="K14" s="55">
        <v>134</v>
      </c>
      <c r="L14" s="55">
        <v>106</v>
      </c>
      <c r="M14" s="55">
        <v>215</v>
      </c>
      <c r="N14" s="55">
        <v>143</v>
      </c>
      <c r="O14" s="55">
        <v>73</v>
      </c>
      <c r="P14" s="55">
        <v>128</v>
      </c>
      <c r="Q14" s="55">
        <v>120</v>
      </c>
      <c r="R14" s="55">
        <v>290</v>
      </c>
    </row>
    <row r="15" spans="1:18" x14ac:dyDescent="0.3">
      <c r="A15" t="s">
        <v>523</v>
      </c>
      <c r="B15" t="s">
        <v>8265</v>
      </c>
      <c r="C15" t="s">
        <v>28930</v>
      </c>
      <c r="D15" s="55">
        <v>437</v>
      </c>
      <c r="E15" s="55">
        <v>191</v>
      </c>
      <c r="F15" s="55">
        <v>486</v>
      </c>
      <c r="G15" s="55">
        <v>372</v>
      </c>
      <c r="H15" s="55">
        <v>30</v>
      </c>
      <c r="I15" s="55">
        <v>495</v>
      </c>
      <c r="J15" s="55">
        <v>516</v>
      </c>
      <c r="K15" s="55">
        <v>570</v>
      </c>
      <c r="L15" s="55">
        <v>692</v>
      </c>
      <c r="M15" s="55">
        <v>0</v>
      </c>
      <c r="N15" s="55">
        <v>0</v>
      </c>
      <c r="O15" s="55">
        <v>0</v>
      </c>
      <c r="P15" s="55">
        <v>367</v>
      </c>
      <c r="Q15" s="55">
        <v>0</v>
      </c>
      <c r="R15" s="55">
        <v>0</v>
      </c>
    </row>
    <row r="16" spans="1:18" x14ac:dyDescent="0.3">
      <c r="A16" t="s">
        <v>523</v>
      </c>
      <c r="B16" t="s">
        <v>8265</v>
      </c>
      <c r="C16" t="s">
        <v>14510</v>
      </c>
      <c r="D16" s="55">
        <v>939</v>
      </c>
      <c r="E16" s="55">
        <v>731</v>
      </c>
      <c r="F16" s="55">
        <v>774</v>
      </c>
      <c r="G16" s="55">
        <v>774</v>
      </c>
      <c r="H16" s="55">
        <v>1094</v>
      </c>
      <c r="I16" s="55">
        <v>1319</v>
      </c>
      <c r="J16" s="55">
        <v>1299</v>
      </c>
      <c r="K16" s="55">
        <v>766</v>
      </c>
      <c r="L16" s="55">
        <v>530</v>
      </c>
      <c r="M16" s="55">
        <v>683</v>
      </c>
      <c r="N16" s="55">
        <v>1255</v>
      </c>
      <c r="O16" s="55">
        <v>845</v>
      </c>
      <c r="P16" s="55">
        <v>786</v>
      </c>
      <c r="Q16" s="55">
        <v>740</v>
      </c>
      <c r="R16" s="55">
        <v>1210</v>
      </c>
    </row>
    <row r="17" spans="1:18" x14ac:dyDescent="0.3">
      <c r="A17" t="s">
        <v>523</v>
      </c>
      <c r="B17" t="s">
        <v>8602</v>
      </c>
      <c r="C17" t="s">
        <v>15248</v>
      </c>
      <c r="D17" s="55">
        <v>11578</v>
      </c>
      <c r="E17" s="55">
        <v>10501</v>
      </c>
      <c r="F17" s="55">
        <v>12486</v>
      </c>
      <c r="G17" s="55">
        <v>13886</v>
      </c>
      <c r="H17" s="55">
        <v>14976</v>
      </c>
      <c r="I17" s="55">
        <v>16788</v>
      </c>
      <c r="J17" s="55">
        <v>13054</v>
      </c>
      <c r="K17" s="55">
        <v>14459</v>
      </c>
      <c r="L17" s="55">
        <v>10383</v>
      </c>
      <c r="M17" s="55">
        <v>17757</v>
      </c>
      <c r="N17" s="55">
        <v>16756</v>
      </c>
      <c r="O17" s="55">
        <v>13473</v>
      </c>
      <c r="P17" s="55">
        <v>14135</v>
      </c>
      <c r="Q17" s="55">
        <v>14800</v>
      </c>
      <c r="R17" s="55">
        <v>17980</v>
      </c>
    </row>
    <row r="18" spans="1:18" x14ac:dyDescent="0.3">
      <c r="A18" t="s">
        <v>28911</v>
      </c>
      <c r="B18" t="s">
        <v>8281</v>
      </c>
      <c r="C18" t="s">
        <v>8282</v>
      </c>
      <c r="D18" s="55">
        <v>10069</v>
      </c>
      <c r="E18" s="55">
        <v>6446</v>
      </c>
      <c r="F18" s="55">
        <v>10270</v>
      </c>
      <c r="G18" s="55">
        <v>33109</v>
      </c>
      <c r="H18" s="55">
        <v>24462</v>
      </c>
      <c r="I18" s="55">
        <v>22913</v>
      </c>
      <c r="J18" s="55">
        <v>30556</v>
      </c>
      <c r="K18" s="55">
        <v>30739</v>
      </c>
      <c r="L18" s="55">
        <v>22091</v>
      </c>
      <c r="M18" s="55">
        <v>23532</v>
      </c>
      <c r="N18" s="55">
        <v>20806</v>
      </c>
      <c r="O18" s="55">
        <v>26059</v>
      </c>
      <c r="P18" s="55">
        <v>20164</v>
      </c>
      <c r="Q18" s="55">
        <v>23900</v>
      </c>
      <c r="R18" s="55">
        <v>24860</v>
      </c>
    </row>
    <row r="19" spans="1:18" x14ac:dyDescent="0.3">
      <c r="A19" t="s">
        <v>28911</v>
      </c>
      <c r="B19" t="s">
        <v>8281</v>
      </c>
      <c r="C19" t="s">
        <v>13113</v>
      </c>
      <c r="D19" s="55">
        <v>2732</v>
      </c>
      <c r="E19" s="55">
        <v>1729.3333333333333</v>
      </c>
      <c r="F19" s="55">
        <v>1684.6666666666667</v>
      </c>
      <c r="G19" s="55">
        <v>1075.3333333333333</v>
      </c>
      <c r="H19" s="55">
        <v>2786</v>
      </c>
      <c r="I19" s="55">
        <v>1681.3333333333333</v>
      </c>
      <c r="J19" s="55">
        <v>1258.6666666666667</v>
      </c>
      <c r="K19" s="55">
        <v>1510.6666666666667</v>
      </c>
      <c r="L19" s="55">
        <v>1635.3333333333333</v>
      </c>
      <c r="M19" s="55">
        <v>1060</v>
      </c>
      <c r="N19" s="55">
        <v>757.66666666666663</v>
      </c>
      <c r="O19" s="55">
        <v>1019.6666666666666</v>
      </c>
      <c r="P19" s="55">
        <v>1016.6666666666666</v>
      </c>
      <c r="Q19" s="55">
        <v>933.33333333333337</v>
      </c>
      <c r="R19" s="55">
        <v>1553.3333333333333</v>
      </c>
    </row>
    <row r="20" spans="1:18" x14ac:dyDescent="0.3">
      <c r="A20" t="s">
        <v>28911</v>
      </c>
      <c r="B20" t="s">
        <v>8281</v>
      </c>
      <c r="C20" t="s">
        <v>13812</v>
      </c>
      <c r="D20" s="55">
        <v>5862</v>
      </c>
      <c r="E20" s="55">
        <v>6262.666666666667</v>
      </c>
      <c r="F20" s="55">
        <v>6844</v>
      </c>
      <c r="G20" s="55">
        <v>13108.666666666666</v>
      </c>
      <c r="H20" s="55">
        <v>12416</v>
      </c>
      <c r="I20" s="55">
        <v>13933.333333333334</v>
      </c>
      <c r="J20" s="55">
        <v>11943.333333333334</v>
      </c>
      <c r="K20" s="55">
        <v>13272.666666666666</v>
      </c>
      <c r="L20" s="55">
        <v>5752.666666666667</v>
      </c>
      <c r="M20" s="55">
        <v>4171.333333333333</v>
      </c>
      <c r="N20" s="55">
        <v>3568</v>
      </c>
      <c r="O20" s="55">
        <v>4518</v>
      </c>
      <c r="P20" s="55">
        <v>4080.3333333333335</v>
      </c>
      <c r="Q20" s="55">
        <v>3266.6666666666665</v>
      </c>
      <c r="R20" s="55">
        <v>1813.3333333333333</v>
      </c>
    </row>
    <row r="21" spans="1:18" x14ac:dyDescent="0.3">
      <c r="A21" t="s">
        <v>28911</v>
      </c>
      <c r="B21" t="s">
        <v>8281</v>
      </c>
      <c r="C21" t="s">
        <v>14515</v>
      </c>
      <c r="D21" s="55">
        <v>18496.666666666668</v>
      </c>
      <c r="E21" s="55">
        <v>17401.333333333332</v>
      </c>
      <c r="F21" s="55">
        <v>21608.666666666668</v>
      </c>
      <c r="G21" s="55">
        <v>44494.666666666664</v>
      </c>
      <c r="H21" s="55">
        <v>58600.666666666664</v>
      </c>
      <c r="I21" s="55">
        <v>52826.666666666664</v>
      </c>
      <c r="J21" s="55">
        <v>55554</v>
      </c>
      <c r="K21" s="55">
        <v>46958.666666666664</v>
      </c>
      <c r="L21" s="55">
        <v>40427.333333333336</v>
      </c>
      <c r="M21" s="55">
        <v>23655.333333333332</v>
      </c>
      <c r="N21" s="55">
        <v>24159.666666666668</v>
      </c>
      <c r="O21" s="55">
        <v>28173</v>
      </c>
      <c r="P21" s="55">
        <v>23578.333333333332</v>
      </c>
      <c r="Q21" s="55">
        <v>27700</v>
      </c>
      <c r="R21" s="55">
        <v>30023.333333333332</v>
      </c>
    </row>
    <row r="22" spans="1:18" x14ac:dyDescent="0.3">
      <c r="A22" t="s">
        <v>28911</v>
      </c>
      <c r="B22" t="s">
        <v>8281</v>
      </c>
      <c r="C22" t="s">
        <v>8317</v>
      </c>
      <c r="D22" s="55">
        <v>1157</v>
      </c>
      <c r="E22" s="55">
        <v>2088</v>
      </c>
      <c r="F22" s="55">
        <v>2489</v>
      </c>
      <c r="G22" s="55">
        <v>2216</v>
      </c>
      <c r="H22" s="55">
        <v>4069</v>
      </c>
      <c r="I22" s="55">
        <v>3408</v>
      </c>
      <c r="J22" s="55">
        <v>2457</v>
      </c>
      <c r="K22" s="55">
        <v>1109</v>
      </c>
      <c r="L22" s="55">
        <v>1518</v>
      </c>
      <c r="M22" s="55">
        <v>3224</v>
      </c>
      <c r="N22" s="55">
        <v>1711</v>
      </c>
      <c r="O22" s="55">
        <v>2816</v>
      </c>
      <c r="P22" s="55">
        <v>2799</v>
      </c>
      <c r="Q22" s="55">
        <v>2588</v>
      </c>
      <c r="R22" s="55">
        <v>251</v>
      </c>
    </row>
    <row r="23" spans="1:18" x14ac:dyDescent="0.3">
      <c r="A23" t="s">
        <v>28911</v>
      </c>
      <c r="B23" t="s">
        <v>8322</v>
      </c>
      <c r="C23" t="s">
        <v>8348</v>
      </c>
      <c r="D23" s="55">
        <v>2114</v>
      </c>
      <c r="E23" s="55">
        <v>2622</v>
      </c>
      <c r="F23" s="55">
        <v>2649</v>
      </c>
      <c r="G23" s="55">
        <v>2507</v>
      </c>
      <c r="H23" s="55">
        <v>2214</v>
      </c>
      <c r="I23" s="55">
        <v>3080</v>
      </c>
      <c r="J23" s="55">
        <v>2150</v>
      </c>
      <c r="K23" s="55">
        <v>2320</v>
      </c>
      <c r="L23" s="55">
        <v>2227</v>
      </c>
      <c r="M23" s="55">
        <v>2381</v>
      </c>
      <c r="N23" s="55">
        <v>0</v>
      </c>
      <c r="O23" s="55">
        <v>0</v>
      </c>
      <c r="P23" s="55">
        <v>1205</v>
      </c>
      <c r="Q23" s="55">
        <v>0</v>
      </c>
      <c r="R23" s="55">
        <v>0</v>
      </c>
    </row>
    <row r="24" spans="1:18" x14ac:dyDescent="0.3">
      <c r="A24" t="s">
        <v>28911</v>
      </c>
      <c r="B24" t="s">
        <v>8322</v>
      </c>
      <c r="C24" t="s">
        <v>8398</v>
      </c>
      <c r="D24" s="55">
        <v>44</v>
      </c>
      <c r="E24" s="55">
        <v>0</v>
      </c>
      <c r="F24" s="55">
        <v>0</v>
      </c>
      <c r="G24" s="55">
        <v>649</v>
      </c>
      <c r="H24" s="55">
        <v>0</v>
      </c>
      <c r="I24" s="55">
        <v>0</v>
      </c>
      <c r="J24" s="55">
        <v>0</v>
      </c>
      <c r="K24" s="55">
        <v>100</v>
      </c>
      <c r="L24" s="55">
        <v>72</v>
      </c>
      <c r="M24" s="55">
        <v>0</v>
      </c>
      <c r="N24" s="55">
        <v>148</v>
      </c>
      <c r="O24" s="55">
        <v>227</v>
      </c>
      <c r="P24" s="55">
        <v>223</v>
      </c>
      <c r="Q24" s="55">
        <v>170</v>
      </c>
      <c r="R24" s="55">
        <v>90</v>
      </c>
    </row>
    <row r="25" spans="1:18" x14ac:dyDescent="0.3">
      <c r="A25" t="s">
        <v>28911</v>
      </c>
      <c r="B25" t="s">
        <v>8566</v>
      </c>
      <c r="C25" t="s">
        <v>15243</v>
      </c>
      <c r="D25" s="55">
        <v>476</v>
      </c>
      <c r="E25" s="55">
        <v>195.33333333333334</v>
      </c>
      <c r="F25" s="55">
        <v>0</v>
      </c>
      <c r="G25" s="55">
        <v>0</v>
      </c>
      <c r="H25" s="55">
        <v>0</v>
      </c>
      <c r="I25" s="55">
        <v>0</v>
      </c>
      <c r="J25" s="55">
        <v>78</v>
      </c>
      <c r="K25" s="55">
        <v>0</v>
      </c>
      <c r="L25" s="55">
        <v>129.33333333333334</v>
      </c>
      <c r="M25" s="55">
        <v>120.33333333333333</v>
      </c>
      <c r="N25" s="55">
        <v>484</v>
      </c>
      <c r="O25" s="55">
        <v>103.66666666666667</v>
      </c>
      <c r="P25" s="55">
        <v>384.66666666666669</v>
      </c>
      <c r="Q25" s="55">
        <v>276.66666666666669</v>
      </c>
      <c r="R25" s="55">
        <v>363.33333333333331</v>
      </c>
    </row>
    <row r="26" spans="1:18" x14ac:dyDescent="0.3">
      <c r="A26" t="s">
        <v>28911</v>
      </c>
      <c r="B26" t="s">
        <v>8566</v>
      </c>
      <c r="C26" t="s">
        <v>14525</v>
      </c>
      <c r="D26" s="55">
        <v>730</v>
      </c>
      <c r="E26" s="55">
        <v>531</v>
      </c>
      <c r="F26" s="55">
        <v>2632</v>
      </c>
      <c r="G26" s="55">
        <v>3309</v>
      </c>
      <c r="H26" s="55">
        <v>1060</v>
      </c>
      <c r="I26" s="55">
        <v>965</v>
      </c>
      <c r="J26" s="55">
        <v>1181</v>
      </c>
      <c r="K26" s="55">
        <v>1383</v>
      </c>
      <c r="L26" s="55">
        <v>1030</v>
      </c>
      <c r="M26" s="55">
        <v>1288</v>
      </c>
      <c r="N26" s="55">
        <v>1432</v>
      </c>
      <c r="O26" s="55">
        <v>1091</v>
      </c>
      <c r="P26" s="55">
        <v>358</v>
      </c>
      <c r="Q26" s="55">
        <v>360</v>
      </c>
      <c r="R26" s="55">
        <v>610</v>
      </c>
    </row>
    <row r="27" spans="1:18" x14ac:dyDescent="0.3">
      <c r="A27" t="s">
        <v>28911</v>
      </c>
      <c r="B27" t="s">
        <v>8566</v>
      </c>
      <c r="C27" t="s">
        <v>28929</v>
      </c>
      <c r="D27" s="55">
        <v>359</v>
      </c>
      <c r="E27" s="55">
        <v>1134</v>
      </c>
      <c r="F27" s="55">
        <v>713</v>
      </c>
      <c r="G27" s="55">
        <v>382</v>
      </c>
      <c r="H27" s="55">
        <v>492</v>
      </c>
      <c r="I27" s="55">
        <v>0</v>
      </c>
      <c r="J27" s="55">
        <v>0</v>
      </c>
      <c r="K27" s="55">
        <v>32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</row>
    <row r="28" spans="1:18" x14ac:dyDescent="0.3">
      <c r="A28" t="s">
        <v>28911</v>
      </c>
      <c r="B28" t="s">
        <v>8566</v>
      </c>
      <c r="C28" t="s">
        <v>13822</v>
      </c>
      <c r="D28" s="55">
        <v>3782</v>
      </c>
      <c r="E28" s="55">
        <v>6544</v>
      </c>
      <c r="F28" s="55">
        <v>7542</v>
      </c>
      <c r="G28" s="55">
        <v>8458</v>
      </c>
      <c r="H28" s="55">
        <v>12063</v>
      </c>
      <c r="I28" s="55">
        <v>7812</v>
      </c>
      <c r="J28" s="55">
        <v>6774</v>
      </c>
      <c r="K28" s="55">
        <v>7415</v>
      </c>
      <c r="L28" s="55">
        <v>8940</v>
      </c>
      <c r="M28" s="55">
        <v>3635</v>
      </c>
      <c r="N28" s="55">
        <v>1294</v>
      </c>
      <c r="O28" s="55">
        <v>4839</v>
      </c>
      <c r="P28" s="55">
        <v>3488</v>
      </c>
      <c r="Q28" s="55">
        <v>4600</v>
      </c>
      <c r="R28" s="55">
        <v>4430</v>
      </c>
    </row>
    <row r="29" spans="1:18" x14ac:dyDescent="0.3">
      <c r="A29" t="s">
        <v>28911</v>
      </c>
      <c r="B29" t="s">
        <v>8566</v>
      </c>
      <c r="C29" t="s">
        <v>8633</v>
      </c>
      <c r="D29" s="55">
        <v>1971</v>
      </c>
      <c r="E29" s="55">
        <v>2395</v>
      </c>
      <c r="F29" s="55">
        <v>5121</v>
      </c>
      <c r="G29" s="55">
        <v>9961</v>
      </c>
      <c r="H29" s="55">
        <v>9718</v>
      </c>
      <c r="I29" s="55">
        <v>12070</v>
      </c>
      <c r="J29" s="55">
        <v>12458</v>
      </c>
      <c r="K29" s="55">
        <v>12370</v>
      </c>
      <c r="L29" s="55">
        <v>13285</v>
      </c>
      <c r="M29" s="55">
        <v>13018</v>
      </c>
      <c r="N29" s="55">
        <v>12103</v>
      </c>
      <c r="O29" s="55">
        <v>10052</v>
      </c>
      <c r="P29" s="55">
        <v>12740</v>
      </c>
      <c r="Q29" s="55">
        <v>9460</v>
      </c>
      <c r="R29" s="55">
        <v>16070</v>
      </c>
    </row>
    <row r="30" spans="1:18" x14ac:dyDescent="0.3">
      <c r="A30" t="s">
        <v>28911</v>
      </c>
      <c r="B30" t="s">
        <v>8566</v>
      </c>
      <c r="C30" t="s">
        <v>8567</v>
      </c>
      <c r="D30" s="55">
        <v>72</v>
      </c>
      <c r="E30" s="55">
        <v>56</v>
      </c>
      <c r="F30" s="55">
        <v>53</v>
      </c>
      <c r="G30" s="55">
        <v>80</v>
      </c>
      <c r="H30" s="55">
        <v>76</v>
      </c>
      <c r="I30" s="55">
        <v>320</v>
      </c>
      <c r="J30" s="55">
        <v>208</v>
      </c>
      <c r="K30" s="55">
        <v>258</v>
      </c>
      <c r="L30" s="55">
        <v>287</v>
      </c>
      <c r="M30" s="55">
        <v>316</v>
      </c>
      <c r="N30" s="55">
        <v>344</v>
      </c>
      <c r="O30" s="55">
        <v>275</v>
      </c>
      <c r="P30" s="55">
        <v>244</v>
      </c>
      <c r="Q30" s="55">
        <v>220</v>
      </c>
      <c r="R30" s="55">
        <v>250</v>
      </c>
    </row>
    <row r="31" spans="1:18" x14ac:dyDescent="0.3">
      <c r="A31" t="s">
        <v>28911</v>
      </c>
      <c r="B31" t="s">
        <v>8265</v>
      </c>
      <c r="C31" t="s">
        <v>8266</v>
      </c>
      <c r="D31" s="55">
        <v>82</v>
      </c>
      <c r="E31" s="55">
        <v>0</v>
      </c>
      <c r="F31" s="55">
        <v>73</v>
      </c>
      <c r="G31" s="55">
        <v>50</v>
      </c>
      <c r="H31" s="55">
        <v>0</v>
      </c>
      <c r="I31" s="55">
        <v>117</v>
      </c>
      <c r="J31" s="55">
        <v>154</v>
      </c>
      <c r="K31" s="55">
        <v>492</v>
      </c>
      <c r="L31" s="55">
        <v>220</v>
      </c>
      <c r="M31" s="55">
        <v>625</v>
      </c>
      <c r="N31" s="55">
        <v>482</v>
      </c>
      <c r="O31" s="55">
        <v>680</v>
      </c>
      <c r="P31" s="55">
        <v>931</v>
      </c>
      <c r="Q31" s="55">
        <v>960</v>
      </c>
      <c r="R31" s="55">
        <v>930</v>
      </c>
    </row>
    <row r="32" spans="1:18" x14ac:dyDescent="0.3">
      <c r="A32" t="s">
        <v>28911</v>
      </c>
      <c r="B32" t="s">
        <v>8265</v>
      </c>
      <c r="C32" t="s">
        <v>13807</v>
      </c>
      <c r="D32" s="55">
        <v>256</v>
      </c>
      <c r="E32" s="55">
        <v>495</v>
      </c>
      <c r="F32" s="55">
        <v>611</v>
      </c>
      <c r="G32" s="55">
        <v>1078</v>
      </c>
      <c r="H32" s="55">
        <v>656</v>
      </c>
      <c r="I32" s="55">
        <v>485</v>
      </c>
      <c r="J32" s="55">
        <v>523</v>
      </c>
      <c r="K32" s="55">
        <v>771</v>
      </c>
      <c r="L32" s="55">
        <v>767</v>
      </c>
      <c r="M32" s="55">
        <v>859</v>
      </c>
      <c r="N32" s="55">
        <v>774</v>
      </c>
      <c r="O32" s="55">
        <v>798</v>
      </c>
      <c r="P32" s="55">
        <v>535</v>
      </c>
      <c r="Q32" s="55">
        <v>550</v>
      </c>
      <c r="R32" s="55">
        <v>510</v>
      </c>
    </row>
    <row r="33" spans="1:18" x14ac:dyDescent="0.3">
      <c r="A33" t="s">
        <v>28911</v>
      </c>
      <c r="B33" t="s">
        <v>8265</v>
      </c>
      <c r="C33" t="s">
        <v>28930</v>
      </c>
      <c r="D33" s="55">
        <v>29</v>
      </c>
      <c r="E33" s="55">
        <v>32</v>
      </c>
      <c r="F33" s="55">
        <v>278</v>
      </c>
      <c r="G33" s="55">
        <v>192</v>
      </c>
      <c r="H33" s="55">
        <v>295</v>
      </c>
      <c r="I33" s="55">
        <v>0</v>
      </c>
      <c r="J33" s="55">
        <v>250</v>
      </c>
      <c r="K33" s="55">
        <v>916</v>
      </c>
      <c r="L33" s="55">
        <v>297</v>
      </c>
      <c r="M33" s="55">
        <v>0</v>
      </c>
      <c r="N33" s="55">
        <v>0</v>
      </c>
      <c r="O33" s="55">
        <v>0</v>
      </c>
      <c r="P33" s="55">
        <v>579</v>
      </c>
      <c r="Q33" s="55">
        <v>0</v>
      </c>
      <c r="R33" s="55">
        <v>0</v>
      </c>
    </row>
    <row r="34" spans="1:18" x14ac:dyDescent="0.3">
      <c r="A34" t="s">
        <v>28911</v>
      </c>
      <c r="B34" t="s">
        <v>8265</v>
      </c>
      <c r="C34" t="s">
        <v>14510</v>
      </c>
      <c r="D34" s="55">
        <v>1684</v>
      </c>
      <c r="E34" s="55">
        <v>1456</v>
      </c>
      <c r="F34" s="55">
        <v>1320</v>
      </c>
      <c r="G34" s="55">
        <v>1320</v>
      </c>
      <c r="H34" s="55">
        <v>4390</v>
      </c>
      <c r="I34" s="55">
        <v>3438</v>
      </c>
      <c r="J34" s="55">
        <v>4382</v>
      </c>
      <c r="K34" s="55">
        <v>3465</v>
      </c>
      <c r="L34" s="55">
        <v>1934</v>
      </c>
      <c r="M34" s="55">
        <v>4201</v>
      </c>
      <c r="N34" s="55">
        <v>3504</v>
      </c>
      <c r="O34" s="55">
        <v>4108</v>
      </c>
      <c r="P34" s="55">
        <v>3934</v>
      </c>
      <c r="Q34" s="55">
        <v>4100</v>
      </c>
      <c r="R34" s="55">
        <v>6060</v>
      </c>
    </row>
    <row r="35" spans="1:18" x14ac:dyDescent="0.3">
      <c r="A35" t="s">
        <v>28911</v>
      </c>
      <c r="B35" t="s">
        <v>8602</v>
      </c>
      <c r="C35" t="s">
        <v>15248</v>
      </c>
      <c r="D35" s="55">
        <v>4463</v>
      </c>
      <c r="E35" s="55">
        <v>4266</v>
      </c>
      <c r="F35" s="55">
        <v>4409</v>
      </c>
      <c r="G35" s="55">
        <v>9892</v>
      </c>
      <c r="H35" s="55">
        <v>8946</v>
      </c>
      <c r="I35" s="55">
        <v>8685</v>
      </c>
      <c r="J35" s="55">
        <v>8532</v>
      </c>
      <c r="K35" s="55">
        <v>8372</v>
      </c>
      <c r="L35" s="55">
        <v>5998</v>
      </c>
      <c r="M35" s="55">
        <v>9385</v>
      </c>
      <c r="N35" s="55">
        <v>8958</v>
      </c>
      <c r="O35" s="55">
        <v>7025</v>
      </c>
      <c r="P35" s="55">
        <v>8471</v>
      </c>
      <c r="Q35" s="55">
        <v>8100</v>
      </c>
      <c r="R35" s="55">
        <v>6600</v>
      </c>
    </row>
    <row r="36" spans="1:18" x14ac:dyDescent="0.3">
      <c r="A36" t="s">
        <v>529</v>
      </c>
      <c r="B36" t="s">
        <v>8281</v>
      </c>
      <c r="C36" t="s">
        <v>13812</v>
      </c>
      <c r="D36" s="55">
        <v>70</v>
      </c>
      <c r="E36" s="55">
        <v>82</v>
      </c>
      <c r="F36" s="55">
        <v>144.66666666666666</v>
      </c>
      <c r="G36" s="55">
        <v>103.33333333333333</v>
      </c>
      <c r="H36" s="55">
        <v>48.666666666666664</v>
      </c>
      <c r="I36" s="55">
        <v>12</v>
      </c>
      <c r="J36" s="55">
        <v>45.333333333333336</v>
      </c>
      <c r="K36" s="55">
        <v>24.666666666666668</v>
      </c>
      <c r="L36" s="55">
        <v>27.666666666666668</v>
      </c>
      <c r="M36" s="55">
        <v>144.66666666666666</v>
      </c>
      <c r="N36" s="55">
        <v>90.666666666666671</v>
      </c>
      <c r="O36" s="55">
        <v>70.666666666666671</v>
      </c>
      <c r="P36" s="55">
        <v>224.66666666666666</v>
      </c>
      <c r="Q36" s="55">
        <v>250</v>
      </c>
      <c r="R36" s="55">
        <v>210</v>
      </c>
    </row>
    <row r="37" spans="1:18" x14ac:dyDescent="0.3">
      <c r="A37" t="s">
        <v>529</v>
      </c>
      <c r="B37" t="s">
        <v>8602</v>
      </c>
      <c r="C37" t="s">
        <v>15248</v>
      </c>
      <c r="D37" s="55">
        <v>1633</v>
      </c>
      <c r="E37" s="55">
        <v>1934</v>
      </c>
      <c r="F37" s="55">
        <v>2137</v>
      </c>
      <c r="G37" s="55">
        <v>2193</v>
      </c>
      <c r="H37" s="55">
        <v>2244</v>
      </c>
      <c r="I37" s="55">
        <v>1875</v>
      </c>
      <c r="J37" s="55">
        <v>2197</v>
      </c>
      <c r="K37" s="55">
        <v>2546</v>
      </c>
      <c r="L37" s="55">
        <v>1865</v>
      </c>
      <c r="M37" s="55">
        <v>3208</v>
      </c>
      <c r="N37" s="55">
        <v>3421</v>
      </c>
      <c r="O37" s="55">
        <v>2996</v>
      </c>
      <c r="P37" s="55">
        <v>3239</v>
      </c>
      <c r="Q37" s="55">
        <v>3520</v>
      </c>
      <c r="R37" s="55">
        <v>5590</v>
      </c>
    </row>
    <row r="38" spans="1:18" x14ac:dyDescent="0.3">
      <c r="A38" t="s">
        <v>532</v>
      </c>
      <c r="B38" t="s">
        <v>8281</v>
      </c>
      <c r="C38" t="s">
        <v>8282</v>
      </c>
      <c r="D38" s="55">
        <v>6165</v>
      </c>
      <c r="E38" s="55">
        <v>3478</v>
      </c>
      <c r="F38" s="55">
        <v>6306</v>
      </c>
      <c r="G38" s="55">
        <v>6452</v>
      </c>
      <c r="H38" s="55">
        <v>6389</v>
      </c>
      <c r="I38" s="55">
        <v>4295</v>
      </c>
      <c r="J38" s="55">
        <v>6760</v>
      </c>
      <c r="K38" s="55">
        <v>8960</v>
      </c>
      <c r="L38" s="55">
        <v>4688</v>
      </c>
      <c r="M38" s="55">
        <v>5238</v>
      </c>
      <c r="N38" s="55">
        <v>3840</v>
      </c>
      <c r="O38" s="55">
        <v>3819</v>
      </c>
      <c r="P38" s="55">
        <v>6341</v>
      </c>
      <c r="Q38" s="55">
        <v>4800</v>
      </c>
      <c r="R38" s="55">
        <v>14040</v>
      </c>
    </row>
    <row r="39" spans="1:18" x14ac:dyDescent="0.3">
      <c r="A39" t="s">
        <v>532</v>
      </c>
      <c r="B39" t="s">
        <v>8281</v>
      </c>
      <c r="C39" t="s">
        <v>13113</v>
      </c>
      <c r="D39" s="55">
        <v>2766.6666666666665</v>
      </c>
      <c r="E39" s="55">
        <v>2604</v>
      </c>
      <c r="F39" s="55">
        <v>2759.3333333333335</v>
      </c>
      <c r="G39" s="55">
        <v>338</v>
      </c>
      <c r="H39" s="55">
        <v>478.66666666666669</v>
      </c>
      <c r="I39" s="55">
        <v>285.33333333333331</v>
      </c>
      <c r="J39" s="55">
        <v>927.33333333333337</v>
      </c>
      <c r="K39" s="55">
        <v>1638</v>
      </c>
      <c r="L39" s="55">
        <v>418.66666666666669</v>
      </c>
      <c r="M39" s="55">
        <v>753.66666666666663</v>
      </c>
      <c r="N39" s="55">
        <v>448</v>
      </c>
      <c r="O39" s="55">
        <v>493.33333333333331</v>
      </c>
      <c r="P39" s="55">
        <v>425.33333333333331</v>
      </c>
      <c r="Q39" s="55">
        <v>876.66666666666663</v>
      </c>
      <c r="R39" s="55">
        <v>2496.6666666666665</v>
      </c>
    </row>
    <row r="40" spans="1:18" x14ac:dyDescent="0.3">
      <c r="A40" t="s">
        <v>532</v>
      </c>
      <c r="B40" t="s">
        <v>8281</v>
      </c>
      <c r="C40" t="s">
        <v>14515</v>
      </c>
      <c r="D40" s="55">
        <v>7146.666666666667</v>
      </c>
      <c r="E40" s="55">
        <v>8256.6666666666661</v>
      </c>
      <c r="F40" s="55">
        <v>7884</v>
      </c>
      <c r="G40" s="55">
        <v>6346.666666666667</v>
      </c>
      <c r="H40" s="55">
        <v>7138.666666666667</v>
      </c>
      <c r="I40" s="55">
        <v>7074.666666666667</v>
      </c>
      <c r="J40" s="55">
        <v>6024</v>
      </c>
      <c r="K40" s="55">
        <v>9450.6666666666661</v>
      </c>
      <c r="L40" s="55">
        <v>6354</v>
      </c>
      <c r="M40" s="55">
        <v>4468.666666666667</v>
      </c>
      <c r="N40" s="55">
        <v>4267.666666666667</v>
      </c>
      <c r="O40" s="55">
        <v>4683</v>
      </c>
      <c r="P40" s="55">
        <v>3797</v>
      </c>
      <c r="Q40" s="55">
        <v>4353.333333333333</v>
      </c>
      <c r="R40" s="55">
        <v>7893.333333333333</v>
      </c>
    </row>
    <row r="41" spans="1:18" x14ac:dyDescent="0.3">
      <c r="A41" t="s">
        <v>532</v>
      </c>
      <c r="B41" t="s">
        <v>8281</v>
      </c>
      <c r="C41" t="s">
        <v>8317</v>
      </c>
      <c r="D41" s="55">
        <v>743</v>
      </c>
      <c r="E41" s="55">
        <v>1369</v>
      </c>
      <c r="F41" s="55">
        <v>1722</v>
      </c>
      <c r="G41" s="55">
        <v>2762</v>
      </c>
      <c r="H41" s="55">
        <v>1951</v>
      </c>
      <c r="I41" s="55">
        <v>2383</v>
      </c>
      <c r="J41" s="55">
        <v>2835</v>
      </c>
      <c r="K41" s="55">
        <v>3540</v>
      </c>
      <c r="L41" s="55">
        <v>1395</v>
      </c>
      <c r="M41" s="55">
        <v>1456</v>
      </c>
      <c r="N41" s="55">
        <v>1456</v>
      </c>
      <c r="O41" s="55">
        <v>617</v>
      </c>
      <c r="P41" s="55">
        <v>448</v>
      </c>
      <c r="Q41" s="55">
        <v>362</v>
      </c>
      <c r="R41" s="55">
        <v>2089</v>
      </c>
    </row>
    <row r="42" spans="1:18" x14ac:dyDescent="0.3">
      <c r="A42" t="s">
        <v>532</v>
      </c>
      <c r="B42" t="s">
        <v>8566</v>
      </c>
      <c r="C42" t="s">
        <v>13822</v>
      </c>
      <c r="D42" s="55">
        <v>5459</v>
      </c>
      <c r="E42" s="55">
        <v>3930</v>
      </c>
      <c r="F42" s="55">
        <v>5606</v>
      </c>
      <c r="G42" s="55">
        <v>1945</v>
      </c>
      <c r="H42" s="55">
        <v>3233</v>
      </c>
      <c r="I42" s="55">
        <v>3507</v>
      </c>
      <c r="J42" s="55">
        <v>2339</v>
      </c>
      <c r="K42" s="55">
        <v>2921</v>
      </c>
      <c r="L42" s="55">
        <v>3300</v>
      </c>
      <c r="M42" s="55">
        <v>3536</v>
      </c>
      <c r="N42" s="55">
        <v>2382</v>
      </c>
      <c r="O42" s="55">
        <v>5250</v>
      </c>
      <c r="P42" s="55">
        <v>150</v>
      </c>
      <c r="Q42" s="55">
        <v>1040</v>
      </c>
      <c r="R42" s="55">
        <v>740</v>
      </c>
    </row>
    <row r="43" spans="1:18" x14ac:dyDescent="0.3">
      <c r="A43" t="s">
        <v>532</v>
      </c>
      <c r="B43" t="s">
        <v>8602</v>
      </c>
      <c r="C43" t="s">
        <v>15248</v>
      </c>
      <c r="D43" s="55">
        <v>10602</v>
      </c>
      <c r="E43" s="55">
        <v>8687</v>
      </c>
      <c r="F43" s="55">
        <v>7132</v>
      </c>
      <c r="G43" s="55">
        <v>11022</v>
      </c>
      <c r="H43" s="55">
        <v>10544</v>
      </c>
      <c r="I43" s="55">
        <v>6967</v>
      </c>
      <c r="J43" s="55">
        <v>10758</v>
      </c>
      <c r="K43" s="55">
        <v>10012</v>
      </c>
      <c r="L43" s="55">
        <v>10419</v>
      </c>
      <c r="M43" s="55">
        <v>8063</v>
      </c>
      <c r="N43" s="55">
        <v>6672</v>
      </c>
      <c r="O43" s="55">
        <v>10522</v>
      </c>
      <c r="P43" s="55">
        <v>11799</v>
      </c>
      <c r="Q43" s="55">
        <v>4240</v>
      </c>
      <c r="R43" s="55">
        <v>18700</v>
      </c>
    </row>
    <row r="44" spans="1:18" x14ac:dyDescent="0.3">
      <c r="A44" t="s">
        <v>534</v>
      </c>
      <c r="B44" t="s">
        <v>8281</v>
      </c>
      <c r="C44" t="s">
        <v>8282</v>
      </c>
      <c r="D44" s="55">
        <v>3579</v>
      </c>
      <c r="E44" s="55">
        <v>3623</v>
      </c>
      <c r="F44" s="55">
        <v>4167</v>
      </c>
      <c r="G44" s="55">
        <v>7503</v>
      </c>
      <c r="H44" s="55">
        <v>4146</v>
      </c>
      <c r="I44" s="55">
        <v>4976</v>
      </c>
      <c r="J44" s="55">
        <v>6487</v>
      </c>
      <c r="K44" s="55">
        <v>8148</v>
      </c>
      <c r="L44" s="55">
        <v>6203</v>
      </c>
      <c r="M44" s="55">
        <v>6239</v>
      </c>
      <c r="N44" s="55">
        <v>4295</v>
      </c>
      <c r="O44" s="55">
        <v>5226</v>
      </c>
      <c r="P44" s="55">
        <v>4047</v>
      </c>
      <c r="Q44" s="55">
        <v>7600</v>
      </c>
      <c r="R44" s="55">
        <v>0</v>
      </c>
    </row>
    <row r="45" spans="1:18" x14ac:dyDescent="0.3">
      <c r="A45" t="s">
        <v>534</v>
      </c>
      <c r="B45" t="s">
        <v>8281</v>
      </c>
      <c r="C45" t="s">
        <v>13113</v>
      </c>
      <c r="D45" s="55">
        <v>2100.6666666666665</v>
      </c>
      <c r="E45" s="55">
        <v>2018</v>
      </c>
      <c r="F45" s="55">
        <v>2242</v>
      </c>
      <c r="G45" s="55">
        <v>1880.6666666666667</v>
      </c>
      <c r="H45" s="55">
        <v>2013.3333333333333</v>
      </c>
      <c r="I45" s="55">
        <v>706</v>
      </c>
      <c r="J45" s="55">
        <v>1190.6666666666667</v>
      </c>
      <c r="K45" s="55">
        <v>1060.6666666666667</v>
      </c>
      <c r="L45" s="55">
        <v>1315.3333333333333</v>
      </c>
      <c r="M45" s="55">
        <v>719.33333333333337</v>
      </c>
      <c r="N45" s="55">
        <v>702.66666666666663</v>
      </c>
      <c r="O45" s="55">
        <v>818.66666666666663</v>
      </c>
      <c r="P45" s="55">
        <v>882.33333333333337</v>
      </c>
      <c r="Q45" s="55">
        <v>423.33333333333331</v>
      </c>
      <c r="R45" s="55">
        <v>0</v>
      </c>
    </row>
    <row r="46" spans="1:18" x14ac:dyDescent="0.3">
      <c r="A46" t="s">
        <v>534</v>
      </c>
      <c r="B46" t="s">
        <v>8281</v>
      </c>
      <c r="C46" t="s">
        <v>14515</v>
      </c>
      <c r="D46" s="55">
        <v>6932</v>
      </c>
      <c r="E46" s="55">
        <v>6623.333333333333</v>
      </c>
      <c r="F46" s="55">
        <v>7888.666666666667</v>
      </c>
      <c r="G46" s="55">
        <v>7851.333333333333</v>
      </c>
      <c r="H46" s="55">
        <v>8102</v>
      </c>
      <c r="I46" s="55">
        <v>8314.6666666666661</v>
      </c>
      <c r="J46" s="55">
        <v>7806.666666666667</v>
      </c>
      <c r="K46" s="55">
        <v>8480</v>
      </c>
      <c r="L46" s="55">
        <v>8885.3333333333339</v>
      </c>
      <c r="M46" s="55">
        <v>6166.333333333333</v>
      </c>
      <c r="N46" s="55">
        <v>5716.333333333333</v>
      </c>
      <c r="O46" s="55">
        <v>5580.333333333333</v>
      </c>
      <c r="P46" s="55">
        <v>4806</v>
      </c>
      <c r="Q46" s="55">
        <v>5513.333333333333</v>
      </c>
      <c r="R46" s="55">
        <v>0</v>
      </c>
    </row>
    <row r="47" spans="1:18" x14ac:dyDescent="0.3">
      <c r="A47" t="s">
        <v>534</v>
      </c>
      <c r="B47" t="s">
        <v>8281</v>
      </c>
      <c r="C47" t="s">
        <v>8317</v>
      </c>
      <c r="D47" s="55">
        <v>925</v>
      </c>
      <c r="E47" s="55">
        <v>924</v>
      </c>
      <c r="F47" s="55">
        <v>896</v>
      </c>
      <c r="G47" s="55">
        <v>970</v>
      </c>
      <c r="H47" s="55">
        <v>925</v>
      </c>
      <c r="I47" s="55">
        <v>1014</v>
      </c>
      <c r="J47" s="55">
        <v>833</v>
      </c>
      <c r="K47" s="55">
        <v>919</v>
      </c>
      <c r="L47" s="55">
        <v>1511</v>
      </c>
      <c r="M47" s="55">
        <v>1104</v>
      </c>
      <c r="N47" s="55">
        <v>581</v>
      </c>
      <c r="O47" s="55">
        <v>410</v>
      </c>
      <c r="P47" s="55">
        <v>370</v>
      </c>
      <c r="Q47" s="55">
        <v>321</v>
      </c>
      <c r="R47" s="55">
        <v>0</v>
      </c>
    </row>
    <row r="48" spans="1:18" x14ac:dyDescent="0.3">
      <c r="A48" t="s">
        <v>534</v>
      </c>
      <c r="B48" t="s">
        <v>8566</v>
      </c>
      <c r="C48" t="s">
        <v>13822</v>
      </c>
      <c r="D48" s="55">
        <v>2277</v>
      </c>
      <c r="E48" s="55">
        <v>3002</v>
      </c>
      <c r="F48" s="55">
        <v>3189</v>
      </c>
      <c r="G48" s="55">
        <v>2917</v>
      </c>
      <c r="H48" s="55">
        <v>2998</v>
      </c>
      <c r="I48" s="55">
        <v>4164</v>
      </c>
      <c r="J48" s="55">
        <v>2583</v>
      </c>
      <c r="K48" s="55">
        <v>3001</v>
      </c>
      <c r="L48" s="55">
        <v>2550</v>
      </c>
      <c r="M48" s="55">
        <v>1994</v>
      </c>
      <c r="N48" s="55">
        <v>1691</v>
      </c>
      <c r="O48" s="55">
        <v>2673</v>
      </c>
      <c r="P48" s="55">
        <v>716</v>
      </c>
      <c r="Q48" s="55">
        <v>280</v>
      </c>
      <c r="R48" s="55">
        <v>0</v>
      </c>
    </row>
    <row r="49" spans="1:18" x14ac:dyDescent="0.3">
      <c r="A49" t="s">
        <v>534</v>
      </c>
      <c r="B49" t="s">
        <v>8602</v>
      </c>
      <c r="C49" t="s">
        <v>15248</v>
      </c>
      <c r="D49" s="55">
        <v>2514</v>
      </c>
      <c r="E49" s="55">
        <v>2666</v>
      </c>
      <c r="F49" s="55">
        <v>2935</v>
      </c>
      <c r="G49" s="55">
        <v>3979</v>
      </c>
      <c r="H49" s="55">
        <v>3369</v>
      </c>
      <c r="I49" s="55">
        <v>3491</v>
      </c>
      <c r="J49" s="55">
        <v>4007</v>
      </c>
      <c r="K49" s="55">
        <v>3334</v>
      </c>
      <c r="L49" s="55">
        <v>3393</v>
      </c>
      <c r="M49" s="55">
        <v>3839</v>
      </c>
      <c r="N49" s="55">
        <v>3767</v>
      </c>
      <c r="O49" s="55">
        <v>4567</v>
      </c>
      <c r="P49" s="55">
        <v>3988</v>
      </c>
      <c r="Q49" s="55">
        <v>11960</v>
      </c>
      <c r="R49" s="55">
        <v>0</v>
      </c>
    </row>
    <row r="50" spans="1:18" x14ac:dyDescent="0.3">
      <c r="A50" t="s">
        <v>537</v>
      </c>
      <c r="B50" t="s">
        <v>8281</v>
      </c>
      <c r="C50" t="s">
        <v>15233</v>
      </c>
      <c r="D50" s="55">
        <v>20185</v>
      </c>
      <c r="E50" s="55">
        <v>23083</v>
      </c>
      <c r="F50" s="55">
        <v>27885</v>
      </c>
      <c r="G50" s="55">
        <v>17395</v>
      </c>
      <c r="H50" s="55">
        <v>22332</v>
      </c>
      <c r="I50" s="55">
        <v>19641</v>
      </c>
      <c r="J50" s="55">
        <v>17403</v>
      </c>
      <c r="K50" s="55">
        <v>16909</v>
      </c>
      <c r="L50" s="55">
        <v>19817</v>
      </c>
      <c r="M50" s="55">
        <v>20851</v>
      </c>
      <c r="N50" s="55">
        <v>20196</v>
      </c>
      <c r="O50" s="55">
        <v>18761</v>
      </c>
      <c r="P50" s="55">
        <v>17336</v>
      </c>
      <c r="Q50" s="55">
        <v>16680</v>
      </c>
      <c r="R50" s="55">
        <v>21760</v>
      </c>
    </row>
    <row r="51" spans="1:18" x14ac:dyDescent="0.3">
      <c r="A51" t="s">
        <v>537</v>
      </c>
      <c r="B51" t="s">
        <v>8281</v>
      </c>
      <c r="C51" t="s">
        <v>8282</v>
      </c>
      <c r="D51" s="55">
        <v>2985</v>
      </c>
      <c r="E51" s="55">
        <v>3132</v>
      </c>
      <c r="F51" s="55">
        <v>3131</v>
      </c>
      <c r="G51" s="55">
        <v>3172</v>
      </c>
      <c r="H51" s="55">
        <v>2217</v>
      </c>
      <c r="I51" s="55">
        <v>2433</v>
      </c>
      <c r="J51" s="55">
        <v>3343</v>
      </c>
      <c r="K51" s="55">
        <v>1534</v>
      </c>
      <c r="L51" s="55">
        <v>2631</v>
      </c>
      <c r="M51" s="55">
        <v>2848</v>
      </c>
      <c r="N51" s="55">
        <v>2614</v>
      </c>
      <c r="O51" s="55">
        <v>2192</v>
      </c>
      <c r="P51" s="55">
        <v>1322</v>
      </c>
      <c r="Q51" s="55">
        <v>1490</v>
      </c>
      <c r="R51" s="55">
        <v>1380</v>
      </c>
    </row>
    <row r="52" spans="1:18" x14ac:dyDescent="0.3">
      <c r="A52" t="s">
        <v>537</v>
      </c>
      <c r="B52" t="s">
        <v>8281</v>
      </c>
      <c r="C52" t="s">
        <v>13113</v>
      </c>
      <c r="D52" s="55">
        <v>2276.6666666666665</v>
      </c>
      <c r="E52" s="55">
        <v>308.66666666666669</v>
      </c>
      <c r="F52" s="55">
        <v>261.33333333333331</v>
      </c>
      <c r="G52" s="55">
        <v>711.33333333333337</v>
      </c>
      <c r="H52" s="55">
        <v>288.66666666666669</v>
      </c>
      <c r="I52" s="55">
        <v>264.66666666666669</v>
      </c>
      <c r="J52" s="55">
        <v>654.66666666666663</v>
      </c>
      <c r="K52" s="55">
        <v>206</v>
      </c>
      <c r="L52" s="55">
        <v>642.66666666666663</v>
      </c>
      <c r="M52" s="55">
        <v>212.66666666666666</v>
      </c>
      <c r="N52" s="55">
        <v>82.333333333333329</v>
      </c>
      <c r="O52" s="55">
        <v>183.33333333333334</v>
      </c>
      <c r="P52" s="55">
        <v>305.66666666666669</v>
      </c>
      <c r="Q52" s="55">
        <v>300</v>
      </c>
      <c r="R52" s="55">
        <v>330</v>
      </c>
    </row>
    <row r="53" spans="1:18" x14ac:dyDescent="0.3">
      <c r="A53" t="s">
        <v>537</v>
      </c>
      <c r="B53" t="s">
        <v>8281</v>
      </c>
      <c r="C53" t="s">
        <v>13812</v>
      </c>
      <c r="D53" s="55">
        <v>13773.333333333334</v>
      </c>
      <c r="E53" s="55">
        <v>16320.666666666666</v>
      </c>
      <c r="F53" s="55">
        <v>16024.666666666666</v>
      </c>
      <c r="G53" s="55">
        <v>16448.666666666668</v>
      </c>
      <c r="H53" s="55">
        <v>19080.666666666668</v>
      </c>
      <c r="I53" s="55">
        <v>24823</v>
      </c>
      <c r="J53" s="55">
        <v>26718</v>
      </c>
      <c r="K53" s="55">
        <v>32981.333333333336</v>
      </c>
      <c r="L53" s="55">
        <v>19040</v>
      </c>
      <c r="M53" s="55">
        <v>11558.666666666666</v>
      </c>
      <c r="N53" s="55">
        <v>14939.666666666666</v>
      </c>
      <c r="O53" s="55">
        <v>14540.333333333334</v>
      </c>
      <c r="P53" s="55">
        <v>13417.666666666666</v>
      </c>
      <c r="Q53" s="55">
        <v>14040</v>
      </c>
      <c r="R53" s="55">
        <v>9276.6666666666661</v>
      </c>
    </row>
    <row r="54" spans="1:18" x14ac:dyDescent="0.3">
      <c r="A54" t="s">
        <v>537</v>
      </c>
      <c r="B54" t="s">
        <v>8281</v>
      </c>
      <c r="C54" t="s">
        <v>14515</v>
      </c>
      <c r="D54" s="55">
        <v>15160</v>
      </c>
      <c r="E54" s="55">
        <v>14606.666666666666</v>
      </c>
      <c r="F54" s="55">
        <v>16186.666666666666</v>
      </c>
      <c r="G54" s="55">
        <v>18525.333333333332</v>
      </c>
      <c r="H54" s="55">
        <v>27643.333333333332</v>
      </c>
      <c r="I54" s="55">
        <v>21378</v>
      </c>
      <c r="J54" s="55">
        <v>21209.333333333332</v>
      </c>
      <c r="K54" s="55">
        <v>19271.333333333332</v>
      </c>
      <c r="L54" s="55">
        <v>21091.333333333332</v>
      </c>
      <c r="M54" s="55">
        <v>10309</v>
      </c>
      <c r="N54" s="55">
        <v>9616.6666666666661</v>
      </c>
      <c r="O54" s="55">
        <v>11039.666666666666</v>
      </c>
      <c r="P54" s="55">
        <v>8065.333333333333</v>
      </c>
      <c r="Q54" s="55">
        <v>9533.3333333333339</v>
      </c>
      <c r="R54" s="55">
        <v>14536.666666666666</v>
      </c>
    </row>
    <row r="55" spans="1:18" x14ac:dyDescent="0.3">
      <c r="A55" t="s">
        <v>537</v>
      </c>
      <c r="B55" t="s">
        <v>8322</v>
      </c>
      <c r="C55" t="s">
        <v>8348</v>
      </c>
      <c r="D55" s="55">
        <v>163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92</v>
      </c>
      <c r="Q55" s="55">
        <v>0</v>
      </c>
      <c r="R55" s="55">
        <v>0</v>
      </c>
    </row>
    <row r="56" spans="1:18" x14ac:dyDescent="0.3">
      <c r="A56" t="s">
        <v>537</v>
      </c>
      <c r="B56" t="s">
        <v>8322</v>
      </c>
      <c r="C56" t="s">
        <v>8398</v>
      </c>
      <c r="D56" s="55">
        <v>2715</v>
      </c>
      <c r="E56" s="55">
        <v>4298</v>
      </c>
      <c r="F56" s="55">
        <v>4646</v>
      </c>
      <c r="G56" s="55">
        <v>3340</v>
      </c>
      <c r="H56" s="55">
        <v>5016</v>
      </c>
      <c r="I56" s="55">
        <v>3877</v>
      </c>
      <c r="J56" s="55">
        <v>3723</v>
      </c>
      <c r="K56" s="55">
        <v>4980</v>
      </c>
      <c r="L56" s="55">
        <v>4924</v>
      </c>
      <c r="M56" s="55">
        <v>3933</v>
      </c>
      <c r="N56" s="55">
        <v>3512</v>
      </c>
      <c r="O56" s="55">
        <v>2678</v>
      </c>
      <c r="P56" s="55">
        <v>4062</v>
      </c>
      <c r="Q56" s="55">
        <v>4031</v>
      </c>
      <c r="R56" s="55">
        <v>5990</v>
      </c>
    </row>
    <row r="57" spans="1:18" x14ac:dyDescent="0.3">
      <c r="A57" t="s">
        <v>537</v>
      </c>
      <c r="B57" t="s">
        <v>8566</v>
      </c>
      <c r="C57" t="s">
        <v>14525</v>
      </c>
      <c r="D57" s="55">
        <v>1361</v>
      </c>
      <c r="E57" s="55">
        <v>941</v>
      </c>
      <c r="F57" s="55">
        <v>1521</v>
      </c>
      <c r="G57" s="55">
        <v>1948</v>
      </c>
      <c r="H57" s="55">
        <v>419</v>
      </c>
      <c r="I57" s="55">
        <v>802</v>
      </c>
      <c r="J57" s="55">
        <v>1782</v>
      </c>
      <c r="K57" s="55">
        <v>2645</v>
      </c>
      <c r="L57" s="55">
        <v>1800</v>
      </c>
      <c r="M57" s="55">
        <v>814</v>
      </c>
      <c r="N57" s="55">
        <v>712</v>
      </c>
      <c r="O57" s="55">
        <v>2558</v>
      </c>
      <c r="P57" s="55">
        <v>1491</v>
      </c>
      <c r="Q57" s="55">
        <v>1630</v>
      </c>
      <c r="R57" s="55">
        <v>970</v>
      </c>
    </row>
    <row r="58" spans="1:18" x14ac:dyDescent="0.3">
      <c r="A58" t="s">
        <v>537</v>
      </c>
      <c r="B58" t="s">
        <v>8566</v>
      </c>
      <c r="C58" t="s">
        <v>28929</v>
      </c>
      <c r="D58" s="55">
        <v>595</v>
      </c>
      <c r="E58" s="55">
        <v>203</v>
      </c>
      <c r="F58" s="55">
        <v>19</v>
      </c>
      <c r="G58" s="55">
        <v>157</v>
      </c>
      <c r="H58" s="55">
        <v>0</v>
      </c>
      <c r="I58" s="55">
        <v>515</v>
      </c>
      <c r="J58" s="55">
        <v>0</v>
      </c>
      <c r="K58" s="55">
        <v>187</v>
      </c>
      <c r="L58" s="55">
        <v>463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</row>
    <row r="59" spans="1:18" x14ac:dyDescent="0.3">
      <c r="A59" t="s">
        <v>537</v>
      </c>
      <c r="B59" t="s">
        <v>8566</v>
      </c>
      <c r="C59" t="s">
        <v>13822</v>
      </c>
      <c r="D59" s="55">
        <v>71</v>
      </c>
      <c r="E59" s="55">
        <v>245</v>
      </c>
      <c r="F59" s="55">
        <v>983</v>
      </c>
      <c r="G59" s="55">
        <v>505</v>
      </c>
      <c r="H59" s="55">
        <v>746</v>
      </c>
      <c r="I59" s="55">
        <v>517</v>
      </c>
      <c r="J59" s="55">
        <v>619</v>
      </c>
      <c r="K59" s="55">
        <v>138</v>
      </c>
      <c r="L59" s="55">
        <v>469</v>
      </c>
      <c r="M59" s="55">
        <v>0</v>
      </c>
      <c r="N59" s="55">
        <v>0</v>
      </c>
      <c r="O59" s="55">
        <v>251</v>
      </c>
      <c r="P59" s="55">
        <v>141</v>
      </c>
      <c r="Q59" s="55">
        <v>150</v>
      </c>
      <c r="R59" s="55">
        <v>70</v>
      </c>
    </row>
    <row r="60" spans="1:18" x14ac:dyDescent="0.3">
      <c r="A60" t="s">
        <v>537</v>
      </c>
      <c r="B60" t="s">
        <v>8566</v>
      </c>
      <c r="C60" t="s">
        <v>8633</v>
      </c>
      <c r="D60" s="55">
        <v>2640</v>
      </c>
      <c r="E60" s="55">
        <v>3534</v>
      </c>
      <c r="F60" s="55">
        <v>6291</v>
      </c>
      <c r="G60" s="55">
        <v>5953</v>
      </c>
      <c r="H60" s="55">
        <v>6344</v>
      </c>
      <c r="I60" s="55">
        <v>8945</v>
      </c>
      <c r="J60" s="55">
        <v>5282</v>
      </c>
      <c r="K60" s="55">
        <v>4945</v>
      </c>
      <c r="L60" s="55">
        <v>5376</v>
      </c>
      <c r="M60" s="55">
        <v>6597</v>
      </c>
      <c r="N60" s="55">
        <v>3295</v>
      </c>
      <c r="O60" s="55">
        <v>2379</v>
      </c>
      <c r="P60" s="55">
        <v>5222</v>
      </c>
      <c r="Q60" s="55">
        <v>4150</v>
      </c>
      <c r="R60" s="55">
        <v>8130</v>
      </c>
    </row>
    <row r="61" spans="1:18" x14ac:dyDescent="0.3">
      <c r="A61" t="s">
        <v>537</v>
      </c>
      <c r="B61" t="s">
        <v>8566</v>
      </c>
      <c r="C61" t="s">
        <v>8567</v>
      </c>
      <c r="D61" s="55">
        <v>642</v>
      </c>
      <c r="E61" s="55">
        <v>782</v>
      </c>
      <c r="F61" s="55">
        <v>623</v>
      </c>
      <c r="G61" s="55">
        <v>485</v>
      </c>
      <c r="H61" s="55">
        <v>947</v>
      </c>
      <c r="I61" s="55">
        <v>680</v>
      </c>
      <c r="J61" s="55">
        <v>960</v>
      </c>
      <c r="K61" s="55">
        <v>1006</v>
      </c>
      <c r="L61" s="55">
        <v>1105</v>
      </c>
      <c r="M61" s="55">
        <v>1073</v>
      </c>
      <c r="N61" s="55">
        <v>1066</v>
      </c>
      <c r="O61" s="55">
        <v>787</v>
      </c>
      <c r="P61" s="55">
        <v>1146</v>
      </c>
      <c r="Q61" s="55">
        <v>1040</v>
      </c>
      <c r="R61" s="55">
        <v>1000</v>
      </c>
    </row>
    <row r="62" spans="1:18" x14ac:dyDescent="0.3">
      <c r="A62" t="s">
        <v>537</v>
      </c>
      <c r="B62" t="s">
        <v>8265</v>
      </c>
      <c r="C62" t="s">
        <v>8266</v>
      </c>
      <c r="D62" s="55">
        <v>80</v>
      </c>
      <c r="E62" s="55">
        <v>244</v>
      </c>
      <c r="F62" s="55">
        <v>620</v>
      </c>
      <c r="G62" s="55">
        <v>225</v>
      </c>
      <c r="H62" s="55">
        <v>173</v>
      </c>
      <c r="I62" s="55">
        <v>106</v>
      </c>
      <c r="J62" s="55">
        <v>219</v>
      </c>
      <c r="K62" s="55">
        <v>862</v>
      </c>
      <c r="L62" s="55">
        <v>604</v>
      </c>
      <c r="M62" s="55">
        <v>722</v>
      </c>
      <c r="N62" s="55">
        <v>535</v>
      </c>
      <c r="O62" s="55">
        <v>493</v>
      </c>
      <c r="P62" s="55">
        <v>923</v>
      </c>
      <c r="Q62" s="55">
        <v>950</v>
      </c>
      <c r="R62" s="55">
        <v>1740</v>
      </c>
    </row>
    <row r="63" spans="1:18" x14ac:dyDescent="0.3">
      <c r="A63" t="s">
        <v>537</v>
      </c>
      <c r="B63" t="s">
        <v>8265</v>
      </c>
      <c r="C63" t="s">
        <v>13807</v>
      </c>
      <c r="D63" s="55">
        <v>279</v>
      </c>
      <c r="E63" s="55">
        <v>397</v>
      </c>
      <c r="F63" s="55">
        <v>1190</v>
      </c>
      <c r="G63" s="55">
        <v>413</v>
      </c>
      <c r="H63" s="55">
        <v>142</v>
      </c>
      <c r="I63" s="55">
        <v>368</v>
      </c>
      <c r="J63" s="55">
        <v>265</v>
      </c>
      <c r="K63" s="55">
        <v>256</v>
      </c>
      <c r="L63" s="55">
        <v>140</v>
      </c>
      <c r="M63" s="55">
        <v>247</v>
      </c>
      <c r="N63" s="55">
        <v>302</v>
      </c>
      <c r="O63" s="55">
        <v>84</v>
      </c>
      <c r="P63" s="55">
        <v>224</v>
      </c>
      <c r="Q63" s="55">
        <v>230</v>
      </c>
      <c r="R63" s="55">
        <v>340</v>
      </c>
    </row>
    <row r="64" spans="1:18" x14ac:dyDescent="0.3">
      <c r="A64" t="s">
        <v>537</v>
      </c>
      <c r="B64" t="s">
        <v>8265</v>
      </c>
      <c r="C64" t="s">
        <v>28930</v>
      </c>
      <c r="D64" s="55">
        <v>241</v>
      </c>
      <c r="E64" s="55">
        <v>250</v>
      </c>
      <c r="F64" s="55">
        <v>0</v>
      </c>
      <c r="G64" s="55">
        <v>151</v>
      </c>
      <c r="H64" s="55">
        <v>441</v>
      </c>
      <c r="I64" s="55">
        <v>58</v>
      </c>
      <c r="J64" s="55">
        <v>68</v>
      </c>
      <c r="K64" s="55">
        <v>152</v>
      </c>
      <c r="L64" s="55">
        <v>189</v>
      </c>
      <c r="M64" s="55">
        <v>0</v>
      </c>
      <c r="N64" s="55">
        <v>0</v>
      </c>
      <c r="O64" s="55">
        <v>0</v>
      </c>
      <c r="P64" s="55">
        <v>455</v>
      </c>
      <c r="Q64" s="55">
        <v>0</v>
      </c>
      <c r="R64" s="55">
        <v>0</v>
      </c>
    </row>
    <row r="65" spans="1:18" x14ac:dyDescent="0.3">
      <c r="A65" t="s">
        <v>537</v>
      </c>
      <c r="B65" t="s">
        <v>8265</v>
      </c>
      <c r="C65" t="s">
        <v>14510</v>
      </c>
      <c r="D65" s="55">
        <v>2419</v>
      </c>
      <c r="E65" s="55">
        <v>6149</v>
      </c>
      <c r="F65" s="55">
        <v>5467</v>
      </c>
      <c r="G65" s="55">
        <v>5467</v>
      </c>
      <c r="H65" s="55">
        <v>4748</v>
      </c>
      <c r="I65" s="55">
        <v>7268</v>
      </c>
      <c r="J65" s="55">
        <v>7294</v>
      </c>
      <c r="K65" s="55">
        <v>5568</v>
      </c>
      <c r="L65" s="55">
        <v>3419</v>
      </c>
      <c r="M65" s="55">
        <v>6602</v>
      </c>
      <c r="N65" s="55">
        <v>7257</v>
      </c>
      <c r="O65" s="55">
        <v>9352</v>
      </c>
      <c r="P65" s="55">
        <v>5220</v>
      </c>
      <c r="Q65" s="55">
        <v>5380</v>
      </c>
      <c r="R65" s="55">
        <v>13570</v>
      </c>
    </row>
    <row r="66" spans="1:18" x14ac:dyDescent="0.3">
      <c r="A66" t="s">
        <v>537</v>
      </c>
      <c r="B66" t="s">
        <v>8602</v>
      </c>
      <c r="C66" t="s">
        <v>15248</v>
      </c>
      <c r="D66" s="55">
        <v>5389</v>
      </c>
      <c r="E66" s="55">
        <v>4602</v>
      </c>
      <c r="F66" s="55">
        <v>3920</v>
      </c>
      <c r="G66" s="55">
        <v>4168</v>
      </c>
      <c r="H66" s="55">
        <v>5243</v>
      </c>
      <c r="I66" s="55">
        <v>3594</v>
      </c>
      <c r="J66" s="55">
        <v>3557</v>
      </c>
      <c r="K66" s="55">
        <v>3017</v>
      </c>
      <c r="L66" s="55">
        <v>2080</v>
      </c>
      <c r="M66" s="55">
        <v>4584</v>
      </c>
      <c r="N66" s="55">
        <v>4589</v>
      </c>
      <c r="O66" s="55">
        <v>2183</v>
      </c>
      <c r="P66" s="55">
        <v>3377</v>
      </c>
      <c r="Q66" s="55">
        <v>3430</v>
      </c>
      <c r="R66" s="55">
        <v>3740</v>
      </c>
    </row>
    <row r="67" spans="1:18" x14ac:dyDescent="0.3">
      <c r="A67" t="s">
        <v>22831</v>
      </c>
      <c r="B67" t="s">
        <v>8281</v>
      </c>
      <c r="C67" t="s">
        <v>8282</v>
      </c>
      <c r="D67" s="55">
        <v>7685</v>
      </c>
      <c r="E67" s="55">
        <v>1705</v>
      </c>
      <c r="F67" s="55">
        <v>295</v>
      </c>
      <c r="G67" s="55">
        <v>913</v>
      </c>
      <c r="H67" s="55">
        <v>59</v>
      </c>
      <c r="I67" s="55">
        <v>277</v>
      </c>
      <c r="J67" s="55">
        <v>833</v>
      </c>
      <c r="K67" s="55">
        <v>136</v>
      </c>
      <c r="L67" s="55">
        <v>18</v>
      </c>
      <c r="M67" s="55">
        <v>0</v>
      </c>
      <c r="N67" s="55">
        <v>46</v>
      </c>
      <c r="O67" s="55">
        <v>26</v>
      </c>
      <c r="P67" s="55">
        <v>160</v>
      </c>
      <c r="Q67" s="55">
        <v>200</v>
      </c>
      <c r="R67" s="55">
        <v>60</v>
      </c>
    </row>
    <row r="68" spans="1:18" x14ac:dyDescent="0.3">
      <c r="A68" t="s">
        <v>22831</v>
      </c>
      <c r="B68" t="s">
        <v>8281</v>
      </c>
      <c r="C68" t="s">
        <v>13812</v>
      </c>
      <c r="D68" s="55">
        <v>2987.3333333333335</v>
      </c>
      <c r="E68" s="55">
        <v>3348.6666666666665</v>
      </c>
      <c r="F68" s="55">
        <v>4578.666666666667</v>
      </c>
      <c r="G68" s="55">
        <v>3549.3333333333335</v>
      </c>
      <c r="H68" s="55">
        <v>4688</v>
      </c>
      <c r="I68" s="55">
        <v>7571.666666666667</v>
      </c>
      <c r="J68" s="55">
        <v>6734.666666666667</v>
      </c>
      <c r="K68" s="55">
        <v>10356</v>
      </c>
      <c r="L68" s="55">
        <v>4869</v>
      </c>
      <c r="M68" s="55">
        <v>5072.333333333333</v>
      </c>
      <c r="N68" s="55">
        <v>4658</v>
      </c>
      <c r="O68" s="55">
        <v>5215.333333333333</v>
      </c>
      <c r="P68" s="55">
        <v>4695.333333333333</v>
      </c>
      <c r="Q68" s="55">
        <v>5276.666666666667</v>
      </c>
      <c r="R68" s="55">
        <v>4543.333333333333</v>
      </c>
    </row>
    <row r="69" spans="1:18" x14ac:dyDescent="0.3">
      <c r="A69" t="s">
        <v>22831</v>
      </c>
      <c r="B69" t="s">
        <v>8281</v>
      </c>
      <c r="C69" t="s">
        <v>14515</v>
      </c>
      <c r="D69" s="55">
        <v>2752</v>
      </c>
      <c r="E69" s="55">
        <v>2443.3333333333335</v>
      </c>
      <c r="F69" s="55">
        <v>2290</v>
      </c>
      <c r="G69" s="55">
        <v>2983.3333333333335</v>
      </c>
      <c r="H69" s="55">
        <v>4274.666666666667</v>
      </c>
      <c r="I69" s="55">
        <v>3395.3333333333335</v>
      </c>
      <c r="J69" s="55">
        <v>4054</v>
      </c>
      <c r="K69" s="55">
        <v>4039.3333333333335</v>
      </c>
      <c r="L69" s="55">
        <v>5112.666666666667</v>
      </c>
      <c r="M69" s="55">
        <v>2677.3333333333335</v>
      </c>
      <c r="N69" s="55">
        <v>1966</v>
      </c>
      <c r="O69" s="55">
        <v>2508.6666666666665</v>
      </c>
      <c r="P69" s="55">
        <v>1168.3333333333333</v>
      </c>
      <c r="Q69" s="55">
        <v>1500</v>
      </c>
      <c r="R69" s="55">
        <v>2030</v>
      </c>
    </row>
    <row r="70" spans="1:18" x14ac:dyDescent="0.3">
      <c r="A70" t="s">
        <v>22831</v>
      </c>
      <c r="B70" t="s">
        <v>8566</v>
      </c>
      <c r="C70" t="s">
        <v>14525</v>
      </c>
      <c r="D70" s="55">
        <v>752</v>
      </c>
      <c r="E70" s="55">
        <v>570</v>
      </c>
      <c r="F70" s="55">
        <v>898</v>
      </c>
      <c r="G70" s="55">
        <v>1130</v>
      </c>
      <c r="H70" s="55">
        <v>342</v>
      </c>
      <c r="I70" s="55">
        <v>461</v>
      </c>
      <c r="J70" s="55">
        <v>355</v>
      </c>
      <c r="K70" s="55">
        <v>358</v>
      </c>
      <c r="L70" s="55">
        <v>413</v>
      </c>
      <c r="M70" s="55">
        <v>188</v>
      </c>
      <c r="N70" s="55">
        <v>322</v>
      </c>
      <c r="O70" s="55">
        <v>281</v>
      </c>
      <c r="P70" s="55">
        <v>550</v>
      </c>
      <c r="Q70" s="55">
        <v>570</v>
      </c>
      <c r="R70" s="55">
        <v>380</v>
      </c>
    </row>
    <row r="71" spans="1:18" x14ac:dyDescent="0.3">
      <c r="A71" t="s">
        <v>22831</v>
      </c>
      <c r="B71" t="s">
        <v>8265</v>
      </c>
      <c r="C71" t="s">
        <v>14510</v>
      </c>
      <c r="D71" s="55">
        <v>541</v>
      </c>
      <c r="E71" s="55">
        <v>124</v>
      </c>
      <c r="F71" s="55">
        <v>202</v>
      </c>
      <c r="G71" s="55">
        <v>202</v>
      </c>
      <c r="H71" s="55">
        <v>110</v>
      </c>
      <c r="I71" s="55">
        <v>371</v>
      </c>
      <c r="J71" s="55">
        <v>484</v>
      </c>
      <c r="K71" s="55">
        <v>125</v>
      </c>
      <c r="L71" s="55">
        <v>44</v>
      </c>
      <c r="M71" s="55">
        <v>194</v>
      </c>
      <c r="N71" s="55">
        <v>143</v>
      </c>
      <c r="O71" s="55">
        <v>357</v>
      </c>
      <c r="P71" s="55">
        <v>383</v>
      </c>
      <c r="Q71" s="55">
        <v>410</v>
      </c>
      <c r="R71" s="55">
        <v>670</v>
      </c>
    </row>
    <row r="72" spans="1:18" x14ac:dyDescent="0.3">
      <c r="A72" t="s">
        <v>22831</v>
      </c>
      <c r="B72" t="s">
        <v>8602</v>
      </c>
      <c r="C72" t="s">
        <v>15248</v>
      </c>
      <c r="D72" s="55">
        <v>3599</v>
      </c>
      <c r="E72" s="55">
        <v>3432</v>
      </c>
      <c r="F72" s="55">
        <v>3197</v>
      </c>
      <c r="G72" s="55">
        <v>5339</v>
      </c>
      <c r="H72" s="55">
        <v>4449</v>
      </c>
      <c r="I72" s="55">
        <v>4940</v>
      </c>
      <c r="J72" s="55">
        <v>3299</v>
      </c>
      <c r="K72" s="55">
        <v>5104</v>
      </c>
      <c r="L72" s="55">
        <v>3607</v>
      </c>
      <c r="M72" s="55">
        <v>3750</v>
      </c>
      <c r="N72" s="55">
        <v>3493</v>
      </c>
      <c r="O72" s="55">
        <v>2760</v>
      </c>
      <c r="P72" s="55">
        <v>5258</v>
      </c>
      <c r="Q72" s="55">
        <v>5610</v>
      </c>
      <c r="R72" s="55">
        <v>4000</v>
      </c>
    </row>
    <row r="73" spans="1:18" x14ac:dyDescent="0.3">
      <c r="A73" t="s">
        <v>539</v>
      </c>
      <c r="B73" t="s">
        <v>8281</v>
      </c>
      <c r="C73" t="s">
        <v>15233</v>
      </c>
      <c r="D73" s="55">
        <v>6209</v>
      </c>
      <c r="E73" s="55">
        <v>3159</v>
      </c>
      <c r="F73" s="55">
        <v>1637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</row>
    <row r="74" spans="1:18" x14ac:dyDescent="0.3">
      <c r="A74" t="s">
        <v>539</v>
      </c>
      <c r="B74" t="s">
        <v>8281</v>
      </c>
      <c r="C74" t="s">
        <v>8282</v>
      </c>
      <c r="D74" s="55">
        <v>14594</v>
      </c>
      <c r="E74" s="55">
        <v>14692</v>
      </c>
      <c r="F74" s="55">
        <v>17755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</row>
    <row r="75" spans="1:18" x14ac:dyDescent="0.3">
      <c r="A75" t="s">
        <v>539</v>
      </c>
      <c r="B75" t="s">
        <v>8281</v>
      </c>
      <c r="C75" t="s">
        <v>13113</v>
      </c>
      <c r="D75" s="55">
        <v>1442.6666666666667</v>
      </c>
      <c r="E75" s="55">
        <v>1029.3333333333333</v>
      </c>
      <c r="F75" s="55">
        <v>858.66666666666663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</row>
    <row r="76" spans="1:18" x14ac:dyDescent="0.3">
      <c r="A76" t="s">
        <v>539</v>
      </c>
      <c r="B76" t="s">
        <v>8281</v>
      </c>
      <c r="C76" t="s">
        <v>13812</v>
      </c>
      <c r="D76" s="55">
        <v>4584.666666666667</v>
      </c>
      <c r="E76" s="55">
        <v>4577.333333333333</v>
      </c>
      <c r="F76" s="55">
        <v>4960.666666666667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</row>
    <row r="77" spans="1:18" x14ac:dyDescent="0.3">
      <c r="A77" t="s">
        <v>539</v>
      </c>
      <c r="B77" t="s">
        <v>8281</v>
      </c>
      <c r="C77" t="s">
        <v>8312</v>
      </c>
      <c r="D77" s="55">
        <v>51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</row>
    <row r="78" spans="1:18" x14ac:dyDescent="0.3">
      <c r="A78" t="s">
        <v>539</v>
      </c>
      <c r="B78" t="s">
        <v>8281</v>
      </c>
      <c r="C78" t="s">
        <v>14515</v>
      </c>
      <c r="D78" s="55">
        <v>23925.333333333332</v>
      </c>
      <c r="E78" s="55">
        <v>24758</v>
      </c>
      <c r="F78" s="55">
        <v>25102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</row>
    <row r="79" spans="1:18" x14ac:dyDescent="0.3">
      <c r="A79" t="s">
        <v>539</v>
      </c>
      <c r="B79" t="s">
        <v>8281</v>
      </c>
      <c r="C79" t="s">
        <v>8317</v>
      </c>
      <c r="D79" s="55">
        <v>698</v>
      </c>
      <c r="E79" s="55">
        <v>0</v>
      </c>
      <c r="F79" s="55">
        <v>53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</row>
    <row r="80" spans="1:18" x14ac:dyDescent="0.3">
      <c r="A80" t="s">
        <v>539</v>
      </c>
      <c r="B80" t="s">
        <v>8322</v>
      </c>
      <c r="C80" t="s">
        <v>8348</v>
      </c>
      <c r="D80" s="55">
        <v>1312</v>
      </c>
      <c r="E80" s="55">
        <v>853</v>
      </c>
      <c r="F80" s="55">
        <v>700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</row>
    <row r="81" spans="1:18" x14ac:dyDescent="0.3">
      <c r="A81" t="s">
        <v>539</v>
      </c>
      <c r="B81" t="s">
        <v>8322</v>
      </c>
      <c r="C81" t="s">
        <v>8398</v>
      </c>
      <c r="D81" s="55">
        <v>572</v>
      </c>
      <c r="E81" s="55">
        <v>163</v>
      </c>
      <c r="F81" s="55">
        <v>143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</row>
    <row r="82" spans="1:18" x14ac:dyDescent="0.3">
      <c r="A82" t="s">
        <v>539</v>
      </c>
      <c r="B82" t="s">
        <v>8566</v>
      </c>
      <c r="C82" t="s">
        <v>14525</v>
      </c>
      <c r="D82" s="55">
        <v>9</v>
      </c>
      <c r="E82" s="55">
        <v>111</v>
      </c>
      <c r="F82" s="55">
        <v>299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</row>
    <row r="83" spans="1:18" x14ac:dyDescent="0.3">
      <c r="A83" t="s">
        <v>539</v>
      </c>
      <c r="B83" t="s">
        <v>8566</v>
      </c>
      <c r="C83" t="s">
        <v>13822</v>
      </c>
      <c r="D83" s="55">
        <v>1945</v>
      </c>
      <c r="E83" s="55">
        <v>3042</v>
      </c>
      <c r="F83" s="55">
        <v>1397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</row>
    <row r="84" spans="1:18" x14ac:dyDescent="0.3">
      <c r="A84" t="s">
        <v>539</v>
      </c>
      <c r="B84" t="s">
        <v>8566</v>
      </c>
      <c r="C84" t="s">
        <v>8633</v>
      </c>
      <c r="D84" s="55">
        <v>6308</v>
      </c>
      <c r="E84" s="55">
        <v>5856</v>
      </c>
      <c r="F84" s="55">
        <v>9254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</row>
    <row r="85" spans="1:18" x14ac:dyDescent="0.3">
      <c r="A85" t="s">
        <v>539</v>
      </c>
      <c r="B85" t="s">
        <v>8566</v>
      </c>
      <c r="C85" t="s">
        <v>8567</v>
      </c>
      <c r="D85" s="55">
        <v>401</v>
      </c>
      <c r="E85" s="55">
        <v>736</v>
      </c>
      <c r="F85" s="55">
        <v>112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</row>
    <row r="86" spans="1:18" x14ac:dyDescent="0.3">
      <c r="A86" t="s">
        <v>539</v>
      </c>
      <c r="B86" t="s">
        <v>8265</v>
      </c>
      <c r="C86" t="s">
        <v>8266</v>
      </c>
      <c r="D86" s="55">
        <v>31</v>
      </c>
      <c r="E86" s="55">
        <v>168</v>
      </c>
      <c r="F86" s="55">
        <v>87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</row>
    <row r="87" spans="1:18" x14ac:dyDescent="0.3">
      <c r="A87" t="s">
        <v>539</v>
      </c>
      <c r="B87" t="s">
        <v>8265</v>
      </c>
      <c r="C87" t="s">
        <v>13807</v>
      </c>
      <c r="D87" s="55">
        <v>414</v>
      </c>
      <c r="E87" s="55">
        <v>637</v>
      </c>
      <c r="F87" s="55">
        <v>507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</row>
    <row r="88" spans="1:18" x14ac:dyDescent="0.3">
      <c r="A88" t="s">
        <v>539</v>
      </c>
      <c r="B88" t="s">
        <v>8265</v>
      </c>
      <c r="C88" t="s">
        <v>28930</v>
      </c>
      <c r="D88" s="55">
        <v>514</v>
      </c>
      <c r="E88" s="55">
        <v>152</v>
      </c>
      <c r="F88" s="55">
        <v>170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</row>
    <row r="89" spans="1:18" x14ac:dyDescent="0.3">
      <c r="A89" t="s">
        <v>539</v>
      </c>
      <c r="B89" t="s">
        <v>8265</v>
      </c>
      <c r="C89" t="s">
        <v>14510</v>
      </c>
      <c r="D89" s="55">
        <v>890</v>
      </c>
      <c r="E89" s="55">
        <v>1266</v>
      </c>
      <c r="F89" s="55">
        <v>1222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</row>
    <row r="90" spans="1:18" x14ac:dyDescent="0.3">
      <c r="A90" t="s">
        <v>539</v>
      </c>
      <c r="B90" t="s">
        <v>8602</v>
      </c>
      <c r="C90" t="s">
        <v>15248</v>
      </c>
      <c r="D90" s="55">
        <v>2341</v>
      </c>
      <c r="E90" s="55">
        <v>2503</v>
      </c>
      <c r="F90" s="55">
        <v>3015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</row>
    <row r="91" spans="1:18" x14ac:dyDescent="0.3">
      <c r="A91" t="s">
        <v>28912</v>
      </c>
      <c r="B91" t="s">
        <v>8281</v>
      </c>
      <c r="C91" t="s">
        <v>8282</v>
      </c>
      <c r="D91" s="55">
        <v>546</v>
      </c>
      <c r="E91" s="55">
        <v>999</v>
      </c>
      <c r="F91" s="55">
        <v>307</v>
      </c>
      <c r="G91" s="55">
        <v>881</v>
      </c>
      <c r="H91" s="55">
        <v>886</v>
      </c>
      <c r="I91" s="55">
        <v>537</v>
      </c>
      <c r="J91" s="55">
        <v>1825</v>
      </c>
      <c r="K91" s="55">
        <v>662</v>
      </c>
      <c r="L91" s="55">
        <v>361</v>
      </c>
      <c r="M91" s="55">
        <v>1373</v>
      </c>
      <c r="N91" s="55">
        <v>766</v>
      </c>
      <c r="O91" s="55">
        <v>585</v>
      </c>
      <c r="P91" s="55">
        <v>999</v>
      </c>
      <c r="Q91" s="55">
        <v>1050</v>
      </c>
      <c r="R91" s="55">
        <v>100</v>
      </c>
    </row>
    <row r="92" spans="1:18" x14ac:dyDescent="0.3">
      <c r="A92" t="s">
        <v>28912</v>
      </c>
      <c r="B92" t="s">
        <v>8281</v>
      </c>
      <c r="C92" t="s">
        <v>13113</v>
      </c>
      <c r="D92" s="55">
        <v>617.33333333333337</v>
      </c>
      <c r="E92" s="55">
        <v>0</v>
      </c>
      <c r="F92" s="55">
        <v>80.666666666666671</v>
      </c>
      <c r="G92" s="55">
        <v>0</v>
      </c>
      <c r="H92" s="55">
        <v>468.66666666666669</v>
      </c>
      <c r="I92" s="55">
        <v>21.333333333333332</v>
      </c>
      <c r="J92" s="55">
        <v>20</v>
      </c>
      <c r="K92" s="55">
        <v>349.33333333333331</v>
      </c>
      <c r="L92" s="55">
        <v>32</v>
      </c>
      <c r="M92" s="55">
        <v>0</v>
      </c>
      <c r="N92" s="55">
        <v>39.333333333333336</v>
      </c>
      <c r="O92" s="55">
        <v>12</v>
      </c>
      <c r="P92" s="55">
        <v>99.666666666666671</v>
      </c>
      <c r="Q92" s="55">
        <v>106.66666666666667</v>
      </c>
      <c r="R92" s="55">
        <v>6.666666666666667</v>
      </c>
    </row>
    <row r="93" spans="1:18" x14ac:dyDescent="0.3">
      <c r="A93" t="s">
        <v>28912</v>
      </c>
      <c r="B93" t="s">
        <v>8281</v>
      </c>
      <c r="C93" t="s">
        <v>13812</v>
      </c>
      <c r="D93" s="55">
        <v>14988</v>
      </c>
      <c r="E93" s="55">
        <v>22174</v>
      </c>
      <c r="F93" s="55">
        <v>25744.666666666668</v>
      </c>
      <c r="G93" s="55">
        <v>29038</v>
      </c>
      <c r="H93" s="55">
        <v>30804</v>
      </c>
      <c r="I93" s="55">
        <v>35912</v>
      </c>
      <c r="J93" s="55">
        <v>31845.333333333332</v>
      </c>
      <c r="K93" s="55">
        <v>37118.666666666664</v>
      </c>
      <c r="L93" s="55">
        <v>15806.333333333334</v>
      </c>
      <c r="M93" s="55">
        <v>18176.666666666668</v>
      </c>
      <c r="N93" s="55">
        <v>16984.333333333332</v>
      </c>
      <c r="O93" s="55">
        <v>17710</v>
      </c>
      <c r="P93" s="55">
        <v>18892</v>
      </c>
      <c r="Q93" s="55">
        <v>21193.333333333332</v>
      </c>
      <c r="R93" s="55">
        <v>24466.666666666668</v>
      </c>
    </row>
    <row r="94" spans="1:18" x14ac:dyDescent="0.3">
      <c r="A94" t="s">
        <v>28912</v>
      </c>
      <c r="B94" t="s">
        <v>8281</v>
      </c>
      <c r="C94" t="s">
        <v>8312</v>
      </c>
      <c r="D94" s="55">
        <v>37</v>
      </c>
      <c r="E94" s="55">
        <v>442</v>
      </c>
      <c r="F94" s="55">
        <v>900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260</v>
      </c>
      <c r="M94" s="55">
        <v>0</v>
      </c>
      <c r="N94" s="55">
        <v>0</v>
      </c>
      <c r="O94" s="55">
        <v>0</v>
      </c>
      <c r="P94" s="55">
        <v>170</v>
      </c>
      <c r="Q94" s="55">
        <v>0</v>
      </c>
      <c r="R94" s="55">
        <v>0</v>
      </c>
    </row>
    <row r="95" spans="1:18" x14ac:dyDescent="0.3">
      <c r="A95" t="s">
        <v>28912</v>
      </c>
      <c r="B95" t="s">
        <v>8281</v>
      </c>
      <c r="C95" t="s">
        <v>14515</v>
      </c>
      <c r="D95" s="55">
        <v>5862.666666666667</v>
      </c>
      <c r="E95" s="55">
        <v>5041.333333333333</v>
      </c>
      <c r="F95" s="55">
        <v>3242</v>
      </c>
      <c r="G95" s="55">
        <v>5774.666666666667</v>
      </c>
      <c r="H95" s="55">
        <v>11560</v>
      </c>
      <c r="I95" s="55">
        <v>9253.3333333333339</v>
      </c>
      <c r="J95" s="55">
        <v>7164</v>
      </c>
      <c r="K95" s="55">
        <v>7675.333333333333</v>
      </c>
      <c r="L95" s="55">
        <v>8778</v>
      </c>
      <c r="M95" s="55">
        <v>3288.3333333333335</v>
      </c>
      <c r="N95" s="55">
        <v>2684.6666666666665</v>
      </c>
      <c r="O95" s="55">
        <v>3876</v>
      </c>
      <c r="P95" s="55">
        <v>2495.6666666666665</v>
      </c>
      <c r="Q95" s="55">
        <v>3066.6666666666665</v>
      </c>
      <c r="R95" s="55">
        <v>6736.666666666667</v>
      </c>
    </row>
    <row r="96" spans="1:18" x14ac:dyDescent="0.3">
      <c r="A96" t="s">
        <v>28912</v>
      </c>
      <c r="B96" t="s">
        <v>8322</v>
      </c>
      <c r="C96" t="s">
        <v>8398</v>
      </c>
      <c r="D96" s="55">
        <v>2588</v>
      </c>
      <c r="E96" s="55">
        <v>5413</v>
      </c>
      <c r="F96" s="55">
        <v>5775</v>
      </c>
      <c r="G96" s="55">
        <v>5354</v>
      </c>
      <c r="H96" s="55">
        <v>4316</v>
      </c>
      <c r="I96" s="55">
        <v>4543</v>
      </c>
      <c r="J96" s="55">
        <v>4672</v>
      </c>
      <c r="K96" s="55">
        <v>2510</v>
      </c>
      <c r="L96" s="55">
        <v>2153</v>
      </c>
      <c r="M96" s="55">
        <v>2392</v>
      </c>
      <c r="N96" s="55">
        <v>2503</v>
      </c>
      <c r="O96" s="55">
        <v>1445</v>
      </c>
      <c r="P96" s="55">
        <v>2635</v>
      </c>
      <c r="Q96" s="55">
        <v>2604</v>
      </c>
      <c r="R96" s="55">
        <v>1660</v>
      </c>
    </row>
    <row r="97" spans="1:18" x14ac:dyDescent="0.3">
      <c r="A97" t="s">
        <v>28912</v>
      </c>
      <c r="B97" t="s">
        <v>8566</v>
      </c>
      <c r="C97" t="s">
        <v>14525</v>
      </c>
      <c r="D97" s="55">
        <v>757</v>
      </c>
      <c r="E97" s="55">
        <v>1075</v>
      </c>
      <c r="F97" s="55">
        <v>1094</v>
      </c>
      <c r="G97" s="55">
        <v>430</v>
      </c>
      <c r="H97" s="55">
        <v>307</v>
      </c>
      <c r="I97" s="55">
        <v>941</v>
      </c>
      <c r="J97" s="55">
        <v>486</v>
      </c>
      <c r="K97" s="55">
        <v>833</v>
      </c>
      <c r="L97" s="55">
        <v>550</v>
      </c>
      <c r="M97" s="55">
        <v>307</v>
      </c>
      <c r="N97" s="55">
        <v>79</v>
      </c>
      <c r="O97" s="55">
        <v>237</v>
      </c>
      <c r="P97" s="55">
        <v>914</v>
      </c>
      <c r="Q97" s="55">
        <v>980</v>
      </c>
      <c r="R97" s="55">
        <v>630</v>
      </c>
    </row>
    <row r="98" spans="1:18" x14ac:dyDescent="0.3">
      <c r="A98" t="s">
        <v>28912</v>
      </c>
      <c r="B98" t="s">
        <v>8566</v>
      </c>
      <c r="C98" t="s">
        <v>28929</v>
      </c>
      <c r="D98" s="55">
        <v>189</v>
      </c>
      <c r="E98" s="55">
        <v>198</v>
      </c>
      <c r="F98" s="55">
        <v>187</v>
      </c>
      <c r="G98" s="55">
        <v>231</v>
      </c>
      <c r="H98" s="55">
        <v>0</v>
      </c>
      <c r="I98" s="55">
        <v>803</v>
      </c>
      <c r="J98" s="55">
        <v>0</v>
      </c>
      <c r="K98" s="55">
        <v>150</v>
      </c>
      <c r="L98" s="55">
        <v>410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</row>
    <row r="99" spans="1:18" x14ac:dyDescent="0.3">
      <c r="A99" t="s">
        <v>28912</v>
      </c>
      <c r="B99" t="s">
        <v>8566</v>
      </c>
      <c r="C99" t="s">
        <v>8567</v>
      </c>
      <c r="D99" s="55">
        <v>1080</v>
      </c>
      <c r="E99" s="55">
        <v>822</v>
      </c>
      <c r="F99" s="55">
        <v>1039</v>
      </c>
      <c r="G99" s="55">
        <v>879</v>
      </c>
      <c r="H99" s="55">
        <v>1379</v>
      </c>
      <c r="I99" s="55">
        <v>1177</v>
      </c>
      <c r="J99" s="55">
        <v>855</v>
      </c>
      <c r="K99" s="55">
        <v>1000</v>
      </c>
      <c r="L99" s="55">
        <v>882</v>
      </c>
      <c r="M99" s="55">
        <v>802</v>
      </c>
      <c r="N99" s="55">
        <v>1005</v>
      </c>
      <c r="O99" s="55">
        <v>532</v>
      </c>
      <c r="P99" s="55">
        <v>1269</v>
      </c>
      <c r="Q99" s="55">
        <v>680</v>
      </c>
      <c r="R99" s="55">
        <v>1220</v>
      </c>
    </row>
    <row r="100" spans="1:18" x14ac:dyDescent="0.3">
      <c r="A100" t="s">
        <v>28912</v>
      </c>
      <c r="B100" t="s">
        <v>8265</v>
      </c>
      <c r="C100" t="s">
        <v>8266</v>
      </c>
      <c r="D100" s="55">
        <v>46</v>
      </c>
      <c r="E100" s="55">
        <v>485</v>
      </c>
      <c r="F100" s="55">
        <v>0</v>
      </c>
      <c r="G100" s="55">
        <v>0</v>
      </c>
      <c r="H100" s="55">
        <v>224</v>
      </c>
      <c r="I100" s="55">
        <v>31</v>
      </c>
      <c r="J100" s="55">
        <v>264</v>
      </c>
      <c r="K100" s="55">
        <v>756</v>
      </c>
      <c r="L100" s="55">
        <v>361</v>
      </c>
      <c r="M100" s="55">
        <v>468</v>
      </c>
      <c r="N100" s="55">
        <v>518</v>
      </c>
      <c r="O100" s="55">
        <v>487</v>
      </c>
      <c r="P100" s="55">
        <v>875</v>
      </c>
      <c r="Q100" s="55">
        <v>850</v>
      </c>
      <c r="R100" s="55">
        <v>1160</v>
      </c>
    </row>
    <row r="101" spans="1:18" x14ac:dyDescent="0.3">
      <c r="A101" t="s">
        <v>28912</v>
      </c>
      <c r="B101" t="s">
        <v>8265</v>
      </c>
      <c r="C101" t="s">
        <v>14510</v>
      </c>
      <c r="D101" s="55">
        <v>583</v>
      </c>
      <c r="E101" s="55">
        <v>480</v>
      </c>
      <c r="F101" s="55">
        <v>584</v>
      </c>
      <c r="G101" s="55">
        <v>584</v>
      </c>
      <c r="H101" s="55">
        <v>753</v>
      </c>
      <c r="I101" s="55">
        <v>1226</v>
      </c>
      <c r="J101" s="55">
        <v>1078</v>
      </c>
      <c r="K101" s="55">
        <v>1053</v>
      </c>
      <c r="L101" s="55">
        <v>302</v>
      </c>
      <c r="M101" s="55">
        <v>509</v>
      </c>
      <c r="N101" s="55">
        <v>1007</v>
      </c>
      <c r="O101" s="55">
        <v>1192</v>
      </c>
      <c r="P101" s="55">
        <v>755</v>
      </c>
      <c r="Q101" s="55">
        <v>790</v>
      </c>
      <c r="R101" s="55">
        <v>2670</v>
      </c>
    </row>
    <row r="102" spans="1:18" x14ac:dyDescent="0.3">
      <c r="A102" t="s">
        <v>28912</v>
      </c>
      <c r="B102" t="s">
        <v>8602</v>
      </c>
      <c r="C102" t="s">
        <v>15248</v>
      </c>
      <c r="D102" s="55">
        <v>826</v>
      </c>
      <c r="E102" s="55">
        <v>1679</v>
      </c>
      <c r="F102" s="55">
        <v>725</v>
      </c>
      <c r="G102" s="55">
        <v>1195</v>
      </c>
      <c r="H102" s="55">
        <v>2251</v>
      </c>
      <c r="I102" s="55">
        <v>2048</v>
      </c>
      <c r="J102" s="55">
        <v>1394</v>
      </c>
      <c r="K102" s="55">
        <v>942</v>
      </c>
      <c r="L102" s="55">
        <v>1681</v>
      </c>
      <c r="M102" s="55">
        <v>887</v>
      </c>
      <c r="N102" s="55">
        <v>1981</v>
      </c>
      <c r="O102" s="55">
        <v>259</v>
      </c>
      <c r="P102" s="55">
        <v>1727</v>
      </c>
      <c r="Q102" s="55">
        <v>1570</v>
      </c>
      <c r="R102" s="55">
        <v>3410</v>
      </c>
    </row>
    <row r="103" spans="1:18" x14ac:dyDescent="0.3">
      <c r="A103" t="s">
        <v>28913</v>
      </c>
      <c r="B103" t="s">
        <v>8281</v>
      </c>
      <c r="C103" t="s">
        <v>8282</v>
      </c>
      <c r="D103" s="55">
        <v>334</v>
      </c>
      <c r="E103" s="55">
        <v>334</v>
      </c>
      <c r="F103" s="55">
        <v>334</v>
      </c>
      <c r="G103" s="55">
        <v>334</v>
      </c>
      <c r="H103" s="55">
        <v>334</v>
      </c>
      <c r="I103" s="55">
        <v>334</v>
      </c>
      <c r="J103" s="55">
        <v>334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</row>
    <row r="104" spans="1:18" x14ac:dyDescent="0.3">
      <c r="A104" t="s">
        <v>28913</v>
      </c>
      <c r="B104" t="s">
        <v>8281</v>
      </c>
      <c r="C104" t="s">
        <v>13113</v>
      </c>
      <c r="D104" s="55">
        <v>328.66666666666669</v>
      </c>
      <c r="E104" s="55">
        <v>328.66666666666669</v>
      </c>
      <c r="F104" s="55">
        <v>328.66666666666669</v>
      </c>
      <c r="G104" s="55">
        <v>328.66666666666669</v>
      </c>
      <c r="H104" s="55">
        <v>328.66666666666669</v>
      </c>
      <c r="I104" s="55">
        <v>328.66666666666669</v>
      </c>
      <c r="J104" s="55">
        <v>328.66666666666669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</row>
    <row r="105" spans="1:18" x14ac:dyDescent="0.3">
      <c r="A105" t="s">
        <v>28913</v>
      </c>
      <c r="B105" t="s">
        <v>8281</v>
      </c>
      <c r="C105" t="s">
        <v>13812</v>
      </c>
      <c r="D105" s="55">
        <v>290.66666666666669</v>
      </c>
      <c r="E105" s="55">
        <v>290.66666666666669</v>
      </c>
      <c r="F105" s="55">
        <v>290.66666666666669</v>
      </c>
      <c r="G105" s="55">
        <v>290.66666666666669</v>
      </c>
      <c r="H105" s="55">
        <v>290.66666666666669</v>
      </c>
      <c r="I105" s="55">
        <v>290.66666666666669</v>
      </c>
      <c r="J105" s="55">
        <v>256.66666666666669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</row>
    <row r="106" spans="1:18" x14ac:dyDescent="0.3">
      <c r="A106" t="s">
        <v>28913</v>
      </c>
      <c r="B106" t="s">
        <v>8281</v>
      </c>
      <c r="C106" t="s">
        <v>8312</v>
      </c>
      <c r="D106" s="55">
        <v>1493</v>
      </c>
      <c r="E106" s="55">
        <v>1493</v>
      </c>
      <c r="F106" s="55">
        <v>1493</v>
      </c>
      <c r="G106" s="55">
        <v>1493</v>
      </c>
      <c r="H106" s="55">
        <v>1496</v>
      </c>
      <c r="I106" s="55">
        <v>1494</v>
      </c>
      <c r="J106" s="55">
        <v>1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</row>
    <row r="107" spans="1:18" x14ac:dyDescent="0.3">
      <c r="A107" t="s">
        <v>28913</v>
      </c>
      <c r="B107" t="s">
        <v>8281</v>
      </c>
      <c r="C107" t="s">
        <v>14515</v>
      </c>
      <c r="D107" s="55">
        <v>30.666666666666668</v>
      </c>
      <c r="E107" s="55">
        <v>30.666666666666668</v>
      </c>
      <c r="F107" s="55">
        <v>30.666666666666668</v>
      </c>
      <c r="G107" s="55">
        <v>30.666666666666668</v>
      </c>
      <c r="H107" s="55">
        <v>30.666666666666668</v>
      </c>
      <c r="I107" s="55">
        <v>30.666666666666668</v>
      </c>
      <c r="J107" s="55">
        <v>30.666666666666668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</row>
    <row r="108" spans="1:18" x14ac:dyDescent="0.3">
      <c r="A108" t="s">
        <v>28913</v>
      </c>
      <c r="B108" t="s">
        <v>8265</v>
      </c>
      <c r="C108" t="s">
        <v>14510</v>
      </c>
      <c r="D108" s="55">
        <v>5</v>
      </c>
      <c r="E108" s="55">
        <v>5</v>
      </c>
      <c r="F108" s="55">
        <v>5</v>
      </c>
      <c r="G108" s="55">
        <v>5</v>
      </c>
      <c r="H108" s="55">
        <v>5</v>
      </c>
      <c r="I108" s="55">
        <v>5</v>
      </c>
      <c r="J108" s="55">
        <v>5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</row>
    <row r="109" spans="1:18" x14ac:dyDescent="0.3">
      <c r="A109" t="s">
        <v>28913</v>
      </c>
      <c r="B109" t="s">
        <v>8602</v>
      </c>
      <c r="C109" t="s">
        <v>15248</v>
      </c>
      <c r="D109" s="55">
        <v>687</v>
      </c>
      <c r="E109" s="55">
        <v>687</v>
      </c>
      <c r="F109" s="55">
        <v>687</v>
      </c>
      <c r="G109" s="55">
        <v>687</v>
      </c>
      <c r="H109" s="55">
        <v>687</v>
      </c>
      <c r="I109" s="55">
        <v>687</v>
      </c>
      <c r="J109" s="55">
        <v>687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</row>
    <row r="110" spans="1:18" x14ac:dyDescent="0.3">
      <c r="A110" t="s">
        <v>544</v>
      </c>
      <c r="B110" t="s">
        <v>8281</v>
      </c>
      <c r="C110" t="s">
        <v>13812</v>
      </c>
      <c r="D110" s="55">
        <v>428.66666666666669</v>
      </c>
      <c r="E110" s="55">
        <v>414.66666666666669</v>
      </c>
      <c r="F110" s="55">
        <v>620.66666666666663</v>
      </c>
      <c r="G110" s="55">
        <v>434.66666666666669</v>
      </c>
      <c r="H110" s="55">
        <v>374.66666666666669</v>
      </c>
      <c r="I110" s="55">
        <v>451.33333333333331</v>
      </c>
      <c r="J110" s="55">
        <v>633.33333333333337</v>
      </c>
      <c r="K110" s="55">
        <v>1002.6666666666666</v>
      </c>
      <c r="L110" s="55">
        <v>326.66666666666669</v>
      </c>
      <c r="M110" s="55">
        <v>522</v>
      </c>
      <c r="N110" s="55">
        <v>268.33333333333331</v>
      </c>
      <c r="O110" s="55">
        <v>438.33333333333331</v>
      </c>
      <c r="P110" s="55">
        <v>387.33333333333331</v>
      </c>
      <c r="Q110" s="55">
        <v>566.66666666666663</v>
      </c>
      <c r="R110" s="55">
        <v>623.33333333333337</v>
      </c>
    </row>
    <row r="111" spans="1:18" x14ac:dyDescent="0.3">
      <c r="A111" t="s">
        <v>544</v>
      </c>
      <c r="B111" t="s">
        <v>8281</v>
      </c>
      <c r="C111" t="s">
        <v>14515</v>
      </c>
      <c r="D111" s="55">
        <v>1121.3333333333333</v>
      </c>
      <c r="E111" s="55">
        <v>423.33333333333331</v>
      </c>
      <c r="F111" s="55">
        <v>1362</v>
      </c>
      <c r="G111" s="55">
        <v>731.33333333333337</v>
      </c>
      <c r="H111" s="55">
        <v>1145.3333333333333</v>
      </c>
      <c r="I111" s="55">
        <v>994.66666666666663</v>
      </c>
      <c r="J111" s="55">
        <v>967.33333333333337</v>
      </c>
      <c r="K111" s="55">
        <v>2602</v>
      </c>
      <c r="L111" s="55">
        <v>609.33333333333337</v>
      </c>
      <c r="M111" s="55">
        <v>638</v>
      </c>
      <c r="N111" s="55">
        <v>510.33333333333331</v>
      </c>
      <c r="O111" s="55">
        <v>607.33333333333337</v>
      </c>
      <c r="P111" s="55">
        <v>794.66666666666663</v>
      </c>
      <c r="Q111" s="55">
        <v>1133.3333333333333</v>
      </c>
      <c r="R111" s="55">
        <v>1866.6666666666667</v>
      </c>
    </row>
    <row r="112" spans="1:18" x14ac:dyDescent="0.3">
      <c r="A112" t="s">
        <v>544</v>
      </c>
      <c r="B112" t="s">
        <v>8265</v>
      </c>
      <c r="C112" t="s">
        <v>14510</v>
      </c>
      <c r="D112" s="55">
        <v>128</v>
      </c>
      <c r="E112" s="55">
        <v>37</v>
      </c>
      <c r="F112" s="55">
        <v>20</v>
      </c>
      <c r="G112" s="55">
        <v>20</v>
      </c>
      <c r="H112" s="55">
        <v>48</v>
      </c>
      <c r="I112" s="55">
        <v>58</v>
      </c>
      <c r="J112" s="55">
        <v>78</v>
      </c>
      <c r="K112" s="55">
        <v>37</v>
      </c>
      <c r="L112" s="55">
        <v>194</v>
      </c>
      <c r="M112" s="55">
        <v>49</v>
      </c>
      <c r="N112" s="55">
        <v>49</v>
      </c>
      <c r="O112" s="55">
        <v>561</v>
      </c>
      <c r="P112" s="55">
        <v>267</v>
      </c>
      <c r="Q112" s="55">
        <v>270</v>
      </c>
      <c r="R112" s="55">
        <v>790</v>
      </c>
    </row>
    <row r="113" spans="1:18" x14ac:dyDescent="0.3">
      <c r="A113" t="s">
        <v>544</v>
      </c>
      <c r="B113" t="s">
        <v>8602</v>
      </c>
      <c r="C113" t="s">
        <v>15248</v>
      </c>
      <c r="D113" s="55">
        <v>513</v>
      </c>
      <c r="E113" s="55">
        <v>854</v>
      </c>
      <c r="F113" s="55">
        <v>625</v>
      </c>
      <c r="G113" s="55">
        <v>1721</v>
      </c>
      <c r="H113" s="55">
        <v>776</v>
      </c>
      <c r="I113" s="55">
        <v>1451</v>
      </c>
      <c r="J113" s="55">
        <v>1480</v>
      </c>
      <c r="K113" s="55">
        <v>1103</v>
      </c>
      <c r="L113" s="55">
        <v>1421</v>
      </c>
      <c r="M113" s="55">
        <v>1493</v>
      </c>
      <c r="N113" s="55">
        <v>447</v>
      </c>
      <c r="O113" s="55">
        <v>606</v>
      </c>
      <c r="P113" s="55">
        <v>2195</v>
      </c>
      <c r="Q113" s="55">
        <v>2040</v>
      </c>
      <c r="R113" s="55">
        <v>1870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topLeftCell="A205" workbookViewId="0">
      <selection activeCell="F228" sqref="F228"/>
    </sheetView>
  </sheetViews>
  <sheetFormatPr baseColWidth="10" defaultRowHeight="14.4" x14ac:dyDescent="0.3"/>
  <cols>
    <col min="1" max="1" width="12.5546875" bestFit="1" customWidth="1"/>
    <col min="2" max="2" width="22.5546875" customWidth="1"/>
    <col min="3" max="3" width="11.21875" bestFit="1" customWidth="1"/>
    <col min="4" max="4" width="22.6640625" bestFit="1" customWidth="1"/>
    <col min="5" max="5" width="26.21875" customWidth="1"/>
    <col min="6" max="6" width="42.5546875" customWidth="1"/>
    <col min="7" max="7" width="12" customWidth="1"/>
    <col min="10" max="33" width="12" bestFit="1" customWidth="1"/>
    <col min="34" max="36" width="10" bestFit="1" customWidth="1"/>
    <col min="37" max="37" width="12" bestFit="1" customWidth="1"/>
    <col min="38" max="42" width="10" bestFit="1" customWidth="1"/>
    <col min="43" max="43" width="12" bestFit="1" customWidth="1"/>
    <col min="44" max="47" width="10" bestFit="1" customWidth="1"/>
    <col min="48" max="50" width="12" bestFit="1" customWidth="1"/>
  </cols>
  <sheetData>
    <row r="1" spans="1:50" x14ac:dyDescent="0.3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27307</v>
      </c>
      <c r="Z1" t="s">
        <v>23910</v>
      </c>
      <c r="AA1" t="s">
        <v>27308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27309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3">
      <c r="A2">
        <v>4</v>
      </c>
      <c r="B2" t="s">
        <v>529</v>
      </c>
      <c r="C2">
        <v>1</v>
      </c>
      <c r="D2" t="s">
        <v>23873</v>
      </c>
      <c r="E2">
        <v>100113</v>
      </c>
      <c r="F2" t="s">
        <v>8566</v>
      </c>
      <c r="G2">
        <v>100112010</v>
      </c>
      <c r="H2" t="s">
        <v>8348</v>
      </c>
      <c r="I2">
        <v>1</v>
      </c>
      <c r="J2" t="s">
        <v>28931</v>
      </c>
      <c r="K2" t="s">
        <v>28931</v>
      </c>
      <c r="L2" t="s">
        <v>28931</v>
      </c>
      <c r="M2" t="s">
        <v>28931</v>
      </c>
      <c r="N2" t="s">
        <v>28931</v>
      </c>
      <c r="O2" t="s">
        <v>28931</v>
      </c>
      <c r="P2" t="s">
        <v>28931</v>
      </c>
      <c r="Q2" t="s">
        <v>28931</v>
      </c>
      <c r="R2" t="s">
        <v>28931</v>
      </c>
      <c r="S2" t="s">
        <v>28931</v>
      </c>
      <c r="T2" t="s">
        <v>28931</v>
      </c>
      <c r="U2" t="s">
        <v>28931</v>
      </c>
      <c r="V2" t="s">
        <v>28931</v>
      </c>
      <c r="W2" t="s">
        <v>28931</v>
      </c>
      <c r="X2" t="s">
        <v>28931</v>
      </c>
      <c r="Y2" t="s">
        <v>28931</v>
      </c>
      <c r="Z2" t="s">
        <v>28931</v>
      </c>
      <c r="AA2" t="s">
        <v>28931</v>
      </c>
      <c r="AB2" t="s">
        <v>28931</v>
      </c>
      <c r="AC2" t="s">
        <v>28931</v>
      </c>
      <c r="AD2" t="s">
        <v>28931</v>
      </c>
      <c r="AE2" t="s">
        <v>28931</v>
      </c>
      <c r="AF2" t="s">
        <v>28931</v>
      </c>
      <c r="AG2" t="s">
        <v>28931</v>
      </c>
      <c r="AH2" t="s">
        <v>28931</v>
      </c>
      <c r="AI2" t="s">
        <v>28931</v>
      </c>
      <c r="AJ2" t="s">
        <v>28931</v>
      </c>
      <c r="AK2" t="s">
        <v>28931</v>
      </c>
      <c r="AL2" t="s">
        <v>28931</v>
      </c>
      <c r="AM2" t="s">
        <v>28931</v>
      </c>
      <c r="AN2" t="s">
        <v>28931</v>
      </c>
      <c r="AO2" t="s">
        <v>28931</v>
      </c>
      <c r="AP2" t="s">
        <v>28931</v>
      </c>
      <c r="AQ2" t="s">
        <v>28931</v>
      </c>
      <c r="AR2" t="s">
        <v>28931</v>
      </c>
      <c r="AS2" t="s">
        <v>28931</v>
      </c>
      <c r="AT2" t="s">
        <v>28931</v>
      </c>
      <c r="AU2" t="s">
        <v>28931</v>
      </c>
      <c r="AV2" t="s">
        <v>28931</v>
      </c>
      <c r="AW2" t="s">
        <v>28931</v>
      </c>
      <c r="AX2" t="s">
        <v>28931</v>
      </c>
    </row>
    <row r="3" spans="1:50" x14ac:dyDescent="0.3">
      <c r="A3">
        <v>5</v>
      </c>
      <c r="B3" t="s">
        <v>544</v>
      </c>
      <c r="C3">
        <v>1</v>
      </c>
      <c r="D3" t="s">
        <v>23873</v>
      </c>
      <c r="E3">
        <v>100113</v>
      </c>
      <c r="F3" t="s">
        <v>8566</v>
      </c>
      <c r="G3">
        <v>100112010</v>
      </c>
      <c r="H3" t="s">
        <v>8348</v>
      </c>
      <c r="I3">
        <v>1</v>
      </c>
      <c r="J3" t="s">
        <v>28931</v>
      </c>
      <c r="K3" t="s">
        <v>28931</v>
      </c>
      <c r="L3" t="s">
        <v>28931</v>
      </c>
      <c r="M3" t="s">
        <v>28931</v>
      </c>
      <c r="N3" t="s">
        <v>28931</v>
      </c>
      <c r="O3" t="s">
        <v>28931</v>
      </c>
      <c r="P3" t="s">
        <v>28931</v>
      </c>
      <c r="Q3" t="s">
        <v>28931</v>
      </c>
      <c r="R3" t="s">
        <v>28931</v>
      </c>
      <c r="S3" t="s">
        <v>28931</v>
      </c>
      <c r="T3" t="s">
        <v>28931</v>
      </c>
      <c r="U3" t="s">
        <v>28931</v>
      </c>
      <c r="V3" t="s">
        <v>28931</v>
      </c>
      <c r="W3" t="s">
        <v>28931</v>
      </c>
      <c r="X3" t="s">
        <v>28931</v>
      </c>
      <c r="Y3" t="s">
        <v>28931</v>
      </c>
      <c r="Z3" t="s">
        <v>28931</v>
      </c>
      <c r="AA3" t="s">
        <v>28931</v>
      </c>
      <c r="AB3" t="s">
        <v>28931</v>
      </c>
      <c r="AC3" t="s">
        <v>28931</v>
      </c>
      <c r="AD3" t="s">
        <v>28931</v>
      </c>
      <c r="AE3" t="s">
        <v>28931</v>
      </c>
      <c r="AF3" t="s">
        <v>28931</v>
      </c>
      <c r="AG3" t="s">
        <v>28931</v>
      </c>
      <c r="AH3" t="s">
        <v>28931</v>
      </c>
      <c r="AI3" t="s">
        <v>28931</v>
      </c>
      <c r="AJ3" t="s">
        <v>28931</v>
      </c>
      <c r="AK3" t="s">
        <v>28931</v>
      </c>
      <c r="AL3" t="s">
        <v>28931</v>
      </c>
      <c r="AM3" t="s">
        <v>28931</v>
      </c>
      <c r="AN3" t="s">
        <v>28931</v>
      </c>
      <c r="AO3" t="s">
        <v>28931</v>
      </c>
      <c r="AP3" t="s">
        <v>28931</v>
      </c>
      <c r="AQ3" t="s">
        <v>28931</v>
      </c>
      <c r="AR3" t="s">
        <v>28931</v>
      </c>
      <c r="AS3" t="s">
        <v>28931</v>
      </c>
      <c r="AT3" t="s">
        <v>28931</v>
      </c>
      <c r="AU3" t="s">
        <v>28931</v>
      </c>
      <c r="AV3" t="s">
        <v>28931</v>
      </c>
      <c r="AW3" t="s">
        <v>28931</v>
      </c>
      <c r="AX3" t="s">
        <v>28931</v>
      </c>
    </row>
    <row r="4" spans="1:50" x14ac:dyDescent="0.3">
      <c r="A4">
        <v>6</v>
      </c>
      <c r="B4" t="s">
        <v>1195</v>
      </c>
      <c r="C4">
        <v>1</v>
      </c>
      <c r="D4" t="s">
        <v>23873</v>
      </c>
      <c r="E4">
        <v>100113</v>
      </c>
      <c r="F4" t="s">
        <v>8566</v>
      </c>
      <c r="G4">
        <v>100112010</v>
      </c>
      <c r="H4" t="s">
        <v>8348</v>
      </c>
      <c r="I4">
        <v>1</v>
      </c>
      <c r="J4" t="s">
        <v>28931</v>
      </c>
      <c r="K4" t="s">
        <v>28931</v>
      </c>
      <c r="L4" t="s">
        <v>28931</v>
      </c>
      <c r="M4" t="s">
        <v>28931</v>
      </c>
      <c r="N4" t="s">
        <v>28931</v>
      </c>
      <c r="O4" t="s">
        <v>28931</v>
      </c>
      <c r="P4" t="s">
        <v>28931</v>
      </c>
      <c r="Q4" t="s">
        <v>28931</v>
      </c>
      <c r="R4" t="s">
        <v>28931</v>
      </c>
      <c r="S4" t="s">
        <v>28931</v>
      </c>
      <c r="T4" t="s">
        <v>28931</v>
      </c>
      <c r="U4" t="s">
        <v>28931</v>
      </c>
      <c r="V4" t="s">
        <v>28931</v>
      </c>
      <c r="W4" t="s">
        <v>28931</v>
      </c>
      <c r="X4" t="s">
        <v>28931</v>
      </c>
      <c r="Y4" t="s">
        <v>28931</v>
      </c>
      <c r="Z4" t="s">
        <v>28931</v>
      </c>
      <c r="AA4" t="s">
        <v>28931</v>
      </c>
      <c r="AB4" t="s">
        <v>28931</v>
      </c>
      <c r="AC4" t="s">
        <v>28931</v>
      </c>
      <c r="AD4" t="s">
        <v>28931</v>
      </c>
      <c r="AE4" t="s">
        <v>28931</v>
      </c>
      <c r="AF4" t="s">
        <v>28931</v>
      </c>
      <c r="AG4" t="s">
        <v>28931</v>
      </c>
      <c r="AH4" t="s">
        <v>28931</v>
      </c>
      <c r="AI4" t="s">
        <v>28931</v>
      </c>
      <c r="AJ4" t="s">
        <v>28931</v>
      </c>
      <c r="AK4">
        <v>0.88691796008869173</v>
      </c>
      <c r="AL4" t="s">
        <v>28931</v>
      </c>
      <c r="AM4" t="s">
        <v>28931</v>
      </c>
      <c r="AN4" t="s">
        <v>28931</v>
      </c>
      <c r="AO4" t="s">
        <v>28931</v>
      </c>
      <c r="AP4" t="s">
        <v>28931</v>
      </c>
      <c r="AQ4" t="s">
        <v>28931</v>
      </c>
      <c r="AR4" t="s">
        <v>28931</v>
      </c>
      <c r="AS4" t="s">
        <v>28931</v>
      </c>
      <c r="AT4" t="s">
        <v>28931</v>
      </c>
      <c r="AU4" t="s">
        <v>28931</v>
      </c>
      <c r="AV4" t="s">
        <v>28931</v>
      </c>
      <c r="AW4" t="s">
        <v>28931</v>
      </c>
      <c r="AX4" t="s">
        <v>28931</v>
      </c>
    </row>
    <row r="5" spans="1:50" x14ac:dyDescent="0.3">
      <c r="A5">
        <v>7</v>
      </c>
      <c r="B5" t="s">
        <v>537</v>
      </c>
      <c r="C5">
        <v>1</v>
      </c>
      <c r="D5" t="s">
        <v>23873</v>
      </c>
      <c r="E5">
        <v>100113</v>
      </c>
      <c r="F5" t="s">
        <v>8566</v>
      </c>
      <c r="G5">
        <v>100112010</v>
      </c>
      <c r="H5" t="s">
        <v>8348</v>
      </c>
      <c r="I5">
        <v>1</v>
      </c>
      <c r="J5" t="s">
        <v>28931</v>
      </c>
      <c r="K5" t="s">
        <v>28931</v>
      </c>
      <c r="L5" t="s">
        <v>28931</v>
      </c>
      <c r="M5" t="s">
        <v>28931</v>
      </c>
      <c r="N5" t="s">
        <v>28931</v>
      </c>
      <c r="O5" t="s">
        <v>28931</v>
      </c>
      <c r="P5" t="s">
        <v>28931</v>
      </c>
      <c r="Q5" t="s">
        <v>28931</v>
      </c>
      <c r="R5" t="s">
        <v>28931</v>
      </c>
      <c r="S5" t="s">
        <v>28931</v>
      </c>
      <c r="T5" t="s">
        <v>28931</v>
      </c>
      <c r="U5" t="s">
        <v>28931</v>
      </c>
      <c r="V5" t="s">
        <v>28931</v>
      </c>
      <c r="W5" t="s">
        <v>28931</v>
      </c>
      <c r="X5" t="s">
        <v>28931</v>
      </c>
      <c r="Y5" t="s">
        <v>28931</v>
      </c>
      <c r="Z5" t="s">
        <v>28931</v>
      </c>
      <c r="AA5" t="s">
        <v>28931</v>
      </c>
      <c r="AB5" t="s">
        <v>28931</v>
      </c>
      <c r="AC5" t="s">
        <v>28931</v>
      </c>
      <c r="AD5" t="s">
        <v>28931</v>
      </c>
      <c r="AE5" t="s">
        <v>28931</v>
      </c>
      <c r="AF5" t="s">
        <v>28931</v>
      </c>
      <c r="AG5" t="s">
        <v>28931</v>
      </c>
      <c r="AH5" t="s">
        <v>28931</v>
      </c>
      <c r="AI5" t="s">
        <v>28931</v>
      </c>
      <c r="AJ5" t="s">
        <v>28931</v>
      </c>
      <c r="AK5">
        <v>509.24918389553858</v>
      </c>
      <c r="AL5" t="s">
        <v>28931</v>
      </c>
      <c r="AM5" t="s">
        <v>28931</v>
      </c>
      <c r="AN5" t="s">
        <v>28931</v>
      </c>
      <c r="AO5" t="s">
        <v>28931</v>
      </c>
      <c r="AP5" t="s">
        <v>28931</v>
      </c>
      <c r="AQ5" t="s">
        <v>28931</v>
      </c>
      <c r="AR5" t="s">
        <v>28931</v>
      </c>
      <c r="AS5" t="s">
        <v>28931</v>
      </c>
      <c r="AT5" t="s">
        <v>28931</v>
      </c>
      <c r="AU5" t="s">
        <v>28931</v>
      </c>
      <c r="AV5" t="s">
        <v>28931</v>
      </c>
      <c r="AW5" t="s">
        <v>28931</v>
      </c>
      <c r="AX5">
        <v>596.44171779141107</v>
      </c>
    </row>
    <row r="6" spans="1:50" x14ac:dyDescent="0.3">
      <c r="A6">
        <v>8</v>
      </c>
      <c r="B6" t="s">
        <v>527</v>
      </c>
      <c r="C6">
        <v>1</v>
      </c>
      <c r="D6" t="s">
        <v>23873</v>
      </c>
      <c r="E6">
        <v>100113</v>
      </c>
      <c r="F6" t="s">
        <v>8566</v>
      </c>
      <c r="G6">
        <v>100112010</v>
      </c>
      <c r="H6" t="s">
        <v>8348</v>
      </c>
      <c r="I6">
        <v>1</v>
      </c>
      <c r="J6" t="s">
        <v>28931</v>
      </c>
      <c r="K6" t="s">
        <v>28931</v>
      </c>
      <c r="L6" t="s">
        <v>28931</v>
      </c>
      <c r="M6" t="s">
        <v>28931</v>
      </c>
      <c r="N6" t="s">
        <v>28931</v>
      </c>
      <c r="O6" t="s">
        <v>28931</v>
      </c>
      <c r="P6" t="s">
        <v>28931</v>
      </c>
      <c r="Q6" t="s">
        <v>28931</v>
      </c>
      <c r="R6" t="s">
        <v>28931</v>
      </c>
      <c r="S6" t="s">
        <v>28931</v>
      </c>
      <c r="T6" t="s">
        <v>28931</v>
      </c>
      <c r="U6" t="s">
        <v>28931</v>
      </c>
      <c r="V6" t="s">
        <v>28931</v>
      </c>
      <c r="W6" t="s">
        <v>28931</v>
      </c>
      <c r="X6" t="s">
        <v>28931</v>
      </c>
      <c r="Y6" t="s">
        <v>28931</v>
      </c>
      <c r="Z6" t="s">
        <v>28931</v>
      </c>
      <c r="AA6" t="s">
        <v>28931</v>
      </c>
      <c r="AB6" t="s">
        <v>28931</v>
      </c>
      <c r="AC6" t="s">
        <v>28931</v>
      </c>
      <c r="AD6" t="s">
        <v>28931</v>
      </c>
      <c r="AE6" t="s">
        <v>28931</v>
      </c>
      <c r="AF6" t="s">
        <v>28931</v>
      </c>
      <c r="AG6" t="s">
        <v>28931</v>
      </c>
      <c r="AH6" t="s">
        <v>28931</v>
      </c>
      <c r="AI6" t="s">
        <v>28931</v>
      </c>
      <c r="AJ6" t="s">
        <v>28931</v>
      </c>
      <c r="AK6">
        <v>374.85515065991535</v>
      </c>
      <c r="AL6" t="s">
        <v>28931</v>
      </c>
      <c r="AM6" t="s">
        <v>28931</v>
      </c>
      <c r="AN6" t="s">
        <v>28931</v>
      </c>
      <c r="AO6" t="s">
        <v>28931</v>
      </c>
      <c r="AP6">
        <v>497.3</v>
      </c>
      <c r="AQ6">
        <v>545.43647267758899</v>
      </c>
      <c r="AR6">
        <v>539.79999999999995</v>
      </c>
      <c r="AS6">
        <v>507.1</v>
      </c>
      <c r="AT6">
        <v>567.29999999999995</v>
      </c>
      <c r="AU6">
        <v>576.9</v>
      </c>
      <c r="AV6">
        <v>528.86598716496792</v>
      </c>
      <c r="AW6">
        <v>495.20480549199084</v>
      </c>
      <c r="AX6">
        <v>495.26631977294227</v>
      </c>
    </row>
    <row r="7" spans="1:50" x14ac:dyDescent="0.3">
      <c r="A7">
        <v>9</v>
      </c>
      <c r="B7" t="s">
        <v>523</v>
      </c>
      <c r="C7">
        <v>1</v>
      </c>
      <c r="D7" t="s">
        <v>23873</v>
      </c>
      <c r="E7">
        <v>100113</v>
      </c>
      <c r="F7" t="s">
        <v>8566</v>
      </c>
      <c r="G7">
        <v>100112010</v>
      </c>
      <c r="H7" t="s">
        <v>8348</v>
      </c>
      <c r="I7">
        <v>1</v>
      </c>
      <c r="J7" t="s">
        <v>28931</v>
      </c>
      <c r="K7" t="s">
        <v>28931</v>
      </c>
      <c r="L7" t="s">
        <v>28931</v>
      </c>
      <c r="M7" t="s">
        <v>28931</v>
      </c>
      <c r="N7" t="s">
        <v>28931</v>
      </c>
      <c r="O7" t="s">
        <v>28931</v>
      </c>
      <c r="P7" t="s">
        <v>28931</v>
      </c>
      <c r="Q7" t="s">
        <v>28931</v>
      </c>
      <c r="R7" t="s">
        <v>28931</v>
      </c>
      <c r="S7" t="s">
        <v>28931</v>
      </c>
      <c r="T7" t="s">
        <v>28931</v>
      </c>
      <c r="U7" t="s">
        <v>28931</v>
      </c>
      <c r="V7" t="s">
        <v>28931</v>
      </c>
      <c r="W7" t="s">
        <v>28931</v>
      </c>
      <c r="X7" t="s">
        <v>28931</v>
      </c>
      <c r="Y7" t="s">
        <v>28931</v>
      </c>
      <c r="Z7" t="s">
        <v>28931</v>
      </c>
      <c r="AA7" t="s">
        <v>28931</v>
      </c>
      <c r="AB7" t="s">
        <v>28931</v>
      </c>
      <c r="AC7" t="s">
        <v>28931</v>
      </c>
      <c r="AD7" t="s">
        <v>28931</v>
      </c>
      <c r="AE7" t="s">
        <v>28931</v>
      </c>
      <c r="AF7" t="s">
        <v>28931</v>
      </c>
      <c r="AG7" t="s">
        <v>28931</v>
      </c>
      <c r="AH7" t="s">
        <v>28931</v>
      </c>
      <c r="AI7" t="s">
        <v>28931</v>
      </c>
      <c r="AJ7" t="s">
        <v>28931</v>
      </c>
      <c r="AK7">
        <v>230.23255813953486</v>
      </c>
      <c r="AL7" t="s">
        <v>28931</v>
      </c>
      <c r="AM7" t="s">
        <v>28931</v>
      </c>
      <c r="AN7" t="s">
        <v>28931</v>
      </c>
      <c r="AO7" t="s">
        <v>28931</v>
      </c>
      <c r="AP7">
        <v>609</v>
      </c>
      <c r="AQ7">
        <v>569.14509701953011</v>
      </c>
      <c r="AR7">
        <v>564</v>
      </c>
      <c r="AS7" t="s">
        <v>28931</v>
      </c>
      <c r="AT7" t="s">
        <v>28931</v>
      </c>
      <c r="AU7" t="s">
        <v>28931</v>
      </c>
      <c r="AV7" t="s">
        <v>28931</v>
      </c>
      <c r="AW7">
        <v>563.80544747081717</v>
      </c>
      <c r="AX7" t="s">
        <v>28931</v>
      </c>
    </row>
    <row r="8" spans="1:50" x14ac:dyDescent="0.3">
      <c r="A8">
        <v>10</v>
      </c>
      <c r="B8" t="s">
        <v>532</v>
      </c>
      <c r="C8">
        <v>1</v>
      </c>
      <c r="D8" t="s">
        <v>23873</v>
      </c>
      <c r="E8">
        <v>100113</v>
      </c>
      <c r="F8" t="s">
        <v>8566</v>
      </c>
      <c r="G8">
        <v>100112010</v>
      </c>
      <c r="H8" t="s">
        <v>8348</v>
      </c>
      <c r="I8">
        <v>1</v>
      </c>
      <c r="J8" t="s">
        <v>28931</v>
      </c>
      <c r="K8" t="s">
        <v>28931</v>
      </c>
      <c r="L8" t="s">
        <v>28931</v>
      </c>
      <c r="M8" t="s">
        <v>28931</v>
      </c>
      <c r="N8" t="s">
        <v>28931</v>
      </c>
      <c r="O8" t="s">
        <v>28931</v>
      </c>
      <c r="P8" t="s">
        <v>28931</v>
      </c>
      <c r="Q8" t="s">
        <v>28931</v>
      </c>
      <c r="R8" t="s">
        <v>28931</v>
      </c>
      <c r="S8" t="s">
        <v>28931</v>
      </c>
      <c r="T8" t="s">
        <v>28931</v>
      </c>
      <c r="U8" t="s">
        <v>28931</v>
      </c>
      <c r="V8" t="s">
        <v>28931</v>
      </c>
      <c r="W8" t="s">
        <v>28931</v>
      </c>
      <c r="X8" t="s">
        <v>28931</v>
      </c>
      <c r="Y8" t="s">
        <v>28931</v>
      </c>
      <c r="Z8" t="s">
        <v>28931</v>
      </c>
      <c r="AA8" t="s">
        <v>28931</v>
      </c>
      <c r="AB8" t="s">
        <v>28931</v>
      </c>
      <c r="AC8" t="s">
        <v>28931</v>
      </c>
      <c r="AD8" t="s">
        <v>28931</v>
      </c>
      <c r="AE8" t="s">
        <v>28931</v>
      </c>
      <c r="AF8" t="s">
        <v>28931</v>
      </c>
      <c r="AG8" t="s">
        <v>28931</v>
      </c>
      <c r="AH8" t="s">
        <v>28931</v>
      </c>
      <c r="AI8" t="s">
        <v>28931</v>
      </c>
      <c r="AJ8" t="s">
        <v>28931</v>
      </c>
      <c r="AK8" t="s">
        <v>28931</v>
      </c>
      <c r="AL8" t="s">
        <v>28931</v>
      </c>
      <c r="AM8" t="s">
        <v>28931</v>
      </c>
      <c r="AN8" t="s">
        <v>28931</v>
      </c>
      <c r="AO8" t="s">
        <v>28931</v>
      </c>
      <c r="AP8" t="s">
        <v>28931</v>
      </c>
      <c r="AQ8" t="s">
        <v>28931</v>
      </c>
      <c r="AR8" t="s">
        <v>28931</v>
      </c>
      <c r="AS8" t="s">
        <v>28931</v>
      </c>
      <c r="AT8" t="s">
        <v>28931</v>
      </c>
      <c r="AU8" t="s">
        <v>28931</v>
      </c>
      <c r="AV8" t="s">
        <v>28931</v>
      </c>
      <c r="AW8" t="s">
        <v>28931</v>
      </c>
      <c r="AX8" t="s">
        <v>28931</v>
      </c>
    </row>
    <row r="9" spans="1:50" x14ac:dyDescent="0.3">
      <c r="A9">
        <v>13</v>
      </c>
      <c r="B9" t="s">
        <v>22831</v>
      </c>
      <c r="C9">
        <v>1</v>
      </c>
      <c r="D9" t="s">
        <v>23873</v>
      </c>
      <c r="E9">
        <v>100113</v>
      </c>
      <c r="F9" t="s">
        <v>8566</v>
      </c>
      <c r="G9">
        <v>100112010</v>
      </c>
      <c r="H9" t="s">
        <v>8348</v>
      </c>
      <c r="I9">
        <v>1</v>
      </c>
      <c r="J9" t="s">
        <v>28931</v>
      </c>
      <c r="K9" t="s">
        <v>28931</v>
      </c>
      <c r="L9" t="s">
        <v>28931</v>
      </c>
      <c r="M9" t="s">
        <v>28931</v>
      </c>
      <c r="N9" t="s">
        <v>28931</v>
      </c>
      <c r="O9" t="s">
        <v>28931</v>
      </c>
      <c r="P9" t="s">
        <v>28931</v>
      </c>
      <c r="Q9" t="s">
        <v>28931</v>
      </c>
      <c r="R9" t="s">
        <v>28931</v>
      </c>
      <c r="S9" t="s">
        <v>28931</v>
      </c>
      <c r="T9" t="s">
        <v>28931</v>
      </c>
      <c r="U9" t="s">
        <v>28931</v>
      </c>
      <c r="V9" t="s">
        <v>28931</v>
      </c>
      <c r="W9" t="s">
        <v>28931</v>
      </c>
      <c r="X9" t="s">
        <v>28931</v>
      </c>
      <c r="Y9" t="s">
        <v>28931</v>
      </c>
      <c r="Z9" t="s">
        <v>28931</v>
      </c>
      <c r="AA9" t="s">
        <v>28931</v>
      </c>
      <c r="AB9" t="s">
        <v>28931</v>
      </c>
      <c r="AC9" t="s">
        <v>28931</v>
      </c>
      <c r="AD9" t="s">
        <v>28931</v>
      </c>
      <c r="AE9" t="s">
        <v>28931</v>
      </c>
      <c r="AF9" t="s">
        <v>28931</v>
      </c>
      <c r="AG9" t="s">
        <v>28931</v>
      </c>
      <c r="AH9" t="s">
        <v>28931</v>
      </c>
      <c r="AI9" t="s">
        <v>28931</v>
      </c>
      <c r="AJ9" t="s">
        <v>28931</v>
      </c>
      <c r="AK9" t="s">
        <v>28931</v>
      </c>
      <c r="AL9" t="s">
        <v>28931</v>
      </c>
      <c r="AM9" t="s">
        <v>28931</v>
      </c>
      <c r="AN9" t="s">
        <v>28931</v>
      </c>
      <c r="AO9" t="s">
        <v>28931</v>
      </c>
      <c r="AP9" t="s">
        <v>28931</v>
      </c>
      <c r="AQ9" t="s">
        <v>28931</v>
      </c>
      <c r="AR9" t="s">
        <v>28931</v>
      </c>
      <c r="AS9" t="s">
        <v>28931</v>
      </c>
      <c r="AT9" t="s">
        <v>28931</v>
      </c>
      <c r="AU9" t="s">
        <v>28931</v>
      </c>
      <c r="AV9" t="s">
        <v>28931</v>
      </c>
      <c r="AW9" t="s">
        <v>28931</v>
      </c>
      <c r="AX9" t="s">
        <v>28931</v>
      </c>
    </row>
    <row r="10" spans="1:50" x14ac:dyDescent="0.3">
      <c r="A10">
        <v>14</v>
      </c>
      <c r="B10" t="s">
        <v>534</v>
      </c>
      <c r="C10">
        <v>1</v>
      </c>
      <c r="D10" t="s">
        <v>23873</v>
      </c>
      <c r="E10">
        <v>100113</v>
      </c>
      <c r="F10" t="s">
        <v>8566</v>
      </c>
      <c r="G10">
        <v>100112010</v>
      </c>
      <c r="H10" t="s">
        <v>8348</v>
      </c>
      <c r="I10">
        <v>1</v>
      </c>
      <c r="J10" t="s">
        <v>28931</v>
      </c>
      <c r="K10" t="s">
        <v>28931</v>
      </c>
      <c r="L10" t="s">
        <v>28931</v>
      </c>
      <c r="M10" t="s">
        <v>28931</v>
      </c>
      <c r="N10" t="s">
        <v>28931</v>
      </c>
      <c r="O10" t="s">
        <v>28931</v>
      </c>
      <c r="P10" t="s">
        <v>28931</v>
      </c>
      <c r="Q10" t="s">
        <v>28931</v>
      </c>
      <c r="R10" t="s">
        <v>28931</v>
      </c>
      <c r="S10" t="s">
        <v>28931</v>
      </c>
      <c r="T10" t="s">
        <v>28931</v>
      </c>
      <c r="U10" t="s">
        <v>28931</v>
      </c>
      <c r="V10" t="s">
        <v>28931</v>
      </c>
      <c r="W10" t="s">
        <v>28931</v>
      </c>
      <c r="X10" t="s">
        <v>28931</v>
      </c>
      <c r="Y10" t="s">
        <v>28931</v>
      </c>
      <c r="Z10" t="s">
        <v>28931</v>
      </c>
      <c r="AA10" t="s">
        <v>28931</v>
      </c>
      <c r="AB10" t="s">
        <v>28931</v>
      </c>
      <c r="AC10" t="s">
        <v>28931</v>
      </c>
      <c r="AD10" t="s">
        <v>28931</v>
      </c>
      <c r="AE10" t="s">
        <v>28931</v>
      </c>
      <c r="AF10" t="s">
        <v>28931</v>
      </c>
      <c r="AG10" t="s">
        <v>28931</v>
      </c>
      <c r="AH10" t="s">
        <v>28931</v>
      </c>
      <c r="AI10" t="s">
        <v>28931</v>
      </c>
      <c r="AJ10" t="s">
        <v>28931</v>
      </c>
      <c r="AK10" t="s">
        <v>28931</v>
      </c>
      <c r="AL10" t="s">
        <v>28931</v>
      </c>
      <c r="AM10" t="s">
        <v>28931</v>
      </c>
      <c r="AN10" t="s">
        <v>28931</v>
      </c>
      <c r="AO10" t="s">
        <v>28931</v>
      </c>
      <c r="AP10" t="s">
        <v>28931</v>
      </c>
      <c r="AQ10" t="s">
        <v>28931</v>
      </c>
      <c r="AR10" t="s">
        <v>28931</v>
      </c>
      <c r="AS10" t="s">
        <v>28931</v>
      </c>
      <c r="AT10" t="s">
        <v>28931</v>
      </c>
      <c r="AU10" t="s">
        <v>28931</v>
      </c>
      <c r="AV10" t="s">
        <v>28931</v>
      </c>
      <c r="AW10" t="s">
        <v>28931</v>
      </c>
      <c r="AX10" t="s">
        <v>28931</v>
      </c>
    </row>
    <row r="11" spans="1:50" x14ac:dyDescent="0.3">
      <c r="A11">
        <v>14</v>
      </c>
      <c r="B11" t="s">
        <v>534</v>
      </c>
      <c r="C11">
        <v>1</v>
      </c>
      <c r="D11" t="s">
        <v>23873</v>
      </c>
      <c r="E11">
        <v>100113</v>
      </c>
      <c r="F11" t="s">
        <v>8566</v>
      </c>
      <c r="G11">
        <v>100112010</v>
      </c>
      <c r="H11" t="s">
        <v>8348</v>
      </c>
      <c r="I11">
        <v>1</v>
      </c>
      <c r="J11" t="s">
        <v>28931</v>
      </c>
      <c r="K11" t="s">
        <v>28931</v>
      </c>
      <c r="L11" t="s">
        <v>28931</v>
      </c>
      <c r="M11" t="s">
        <v>28931</v>
      </c>
      <c r="N11" t="s">
        <v>28931</v>
      </c>
      <c r="O11" t="s">
        <v>28931</v>
      </c>
      <c r="P11" t="s">
        <v>28931</v>
      </c>
      <c r="Q11" t="s">
        <v>28931</v>
      </c>
      <c r="R11" t="s">
        <v>28931</v>
      </c>
      <c r="S11" t="s">
        <v>28931</v>
      </c>
      <c r="T11" t="s">
        <v>28931</v>
      </c>
      <c r="U11" t="s">
        <v>28931</v>
      </c>
      <c r="V11" t="s">
        <v>28931</v>
      </c>
      <c r="W11" t="s">
        <v>28931</v>
      </c>
      <c r="X11" t="s">
        <v>28931</v>
      </c>
      <c r="Y11" t="s">
        <v>28931</v>
      </c>
      <c r="Z11" t="s">
        <v>28931</v>
      </c>
      <c r="AA11" t="s">
        <v>28931</v>
      </c>
      <c r="AB11" t="s">
        <v>28931</v>
      </c>
      <c r="AC11" t="s">
        <v>28931</v>
      </c>
      <c r="AD11" t="s">
        <v>28931</v>
      </c>
      <c r="AE11" t="s">
        <v>28931</v>
      </c>
      <c r="AF11" t="s">
        <v>28931</v>
      </c>
      <c r="AG11" t="s">
        <v>28931</v>
      </c>
      <c r="AH11" t="s">
        <v>28931</v>
      </c>
      <c r="AI11" t="s">
        <v>28931</v>
      </c>
      <c r="AJ11" t="s">
        <v>28931</v>
      </c>
      <c r="AK11" t="s">
        <v>28931</v>
      </c>
      <c r="AL11" t="s">
        <v>28931</v>
      </c>
      <c r="AM11" t="s">
        <v>28931</v>
      </c>
      <c r="AN11" t="s">
        <v>28931</v>
      </c>
      <c r="AO11" t="s">
        <v>28931</v>
      </c>
      <c r="AP11" t="s">
        <v>28931</v>
      </c>
      <c r="AQ11" t="s">
        <v>28931</v>
      </c>
      <c r="AR11" t="s">
        <v>28931</v>
      </c>
      <c r="AS11" t="s">
        <v>28931</v>
      </c>
      <c r="AT11" t="s">
        <v>28931</v>
      </c>
      <c r="AU11" t="s">
        <v>28931</v>
      </c>
      <c r="AV11" t="s">
        <v>28931</v>
      </c>
      <c r="AW11" t="s">
        <v>28931</v>
      </c>
      <c r="AX11" t="s">
        <v>28931</v>
      </c>
    </row>
    <row r="12" spans="1:50" x14ac:dyDescent="0.3">
      <c r="A12">
        <v>16</v>
      </c>
      <c r="B12" t="s">
        <v>539</v>
      </c>
      <c r="C12">
        <v>1</v>
      </c>
      <c r="D12" t="s">
        <v>23873</v>
      </c>
      <c r="E12">
        <v>100113</v>
      </c>
      <c r="F12" t="s">
        <v>8566</v>
      </c>
      <c r="G12">
        <v>100112010</v>
      </c>
      <c r="H12" t="s">
        <v>8348</v>
      </c>
      <c r="I12">
        <v>1</v>
      </c>
      <c r="J12" t="s">
        <v>28931</v>
      </c>
      <c r="K12" t="s">
        <v>28931</v>
      </c>
      <c r="L12" t="s">
        <v>28931</v>
      </c>
      <c r="M12" t="s">
        <v>28931</v>
      </c>
      <c r="N12" t="s">
        <v>28931</v>
      </c>
      <c r="O12" t="s">
        <v>28931</v>
      </c>
      <c r="P12" t="s">
        <v>28931</v>
      </c>
      <c r="Q12" t="s">
        <v>28931</v>
      </c>
      <c r="R12" t="s">
        <v>28931</v>
      </c>
      <c r="S12" t="s">
        <v>28931</v>
      </c>
      <c r="T12" t="s">
        <v>28931</v>
      </c>
      <c r="U12" t="s">
        <v>28931</v>
      </c>
      <c r="V12" t="s">
        <v>28931</v>
      </c>
      <c r="W12" t="s">
        <v>28931</v>
      </c>
      <c r="X12" t="s">
        <v>28931</v>
      </c>
      <c r="Y12" t="s">
        <v>28931</v>
      </c>
      <c r="Z12" t="s">
        <v>28931</v>
      </c>
      <c r="AA12" t="s">
        <v>28931</v>
      </c>
      <c r="AB12" t="s">
        <v>28931</v>
      </c>
      <c r="AC12" t="s">
        <v>28931</v>
      </c>
      <c r="AD12" t="s">
        <v>28931</v>
      </c>
      <c r="AE12" t="s">
        <v>28931</v>
      </c>
      <c r="AF12" t="s">
        <v>28931</v>
      </c>
      <c r="AG12" t="s">
        <v>28931</v>
      </c>
      <c r="AH12" t="s">
        <v>28931</v>
      </c>
      <c r="AI12" t="s">
        <v>28931</v>
      </c>
      <c r="AJ12" t="s">
        <v>28931</v>
      </c>
      <c r="AK12" t="s">
        <v>28931</v>
      </c>
      <c r="AL12" t="s">
        <v>28931</v>
      </c>
      <c r="AM12" t="s">
        <v>28931</v>
      </c>
      <c r="AN12" t="s">
        <v>28931</v>
      </c>
      <c r="AO12" t="s">
        <v>28931</v>
      </c>
      <c r="AP12" t="s">
        <v>28931</v>
      </c>
      <c r="AQ12" t="s">
        <v>28931</v>
      </c>
      <c r="AR12" t="s">
        <v>28931</v>
      </c>
      <c r="AS12" t="s">
        <v>28931</v>
      </c>
      <c r="AT12" t="s">
        <v>28931</v>
      </c>
      <c r="AU12" t="s">
        <v>28931</v>
      </c>
      <c r="AV12">
        <v>621.79255241558496</v>
      </c>
      <c r="AW12">
        <v>590.97655334114893</v>
      </c>
      <c r="AX12">
        <v>606.07850609756099</v>
      </c>
    </row>
    <row r="13" spans="1:50" x14ac:dyDescent="0.3">
      <c r="A13">
        <v>4</v>
      </c>
      <c r="B13" t="s">
        <v>529</v>
      </c>
      <c r="C13">
        <v>2</v>
      </c>
      <c r="D13" t="s">
        <v>15233</v>
      </c>
      <c r="E13">
        <v>100111</v>
      </c>
      <c r="F13" t="s">
        <v>8281</v>
      </c>
      <c r="G13">
        <v>100111001</v>
      </c>
      <c r="H13" t="s">
        <v>15233</v>
      </c>
      <c r="I13">
        <v>1</v>
      </c>
      <c r="J13" t="s">
        <v>28931</v>
      </c>
      <c r="K13" t="s">
        <v>28931</v>
      </c>
      <c r="L13" t="s">
        <v>28931</v>
      </c>
      <c r="M13" t="s">
        <v>28931</v>
      </c>
      <c r="N13" t="s">
        <v>28931</v>
      </c>
      <c r="O13" t="s">
        <v>28931</v>
      </c>
      <c r="P13" t="s">
        <v>28931</v>
      </c>
      <c r="Q13" t="s">
        <v>28931</v>
      </c>
      <c r="R13" t="s">
        <v>28931</v>
      </c>
      <c r="S13" t="s">
        <v>28931</v>
      </c>
      <c r="T13" t="s">
        <v>28931</v>
      </c>
      <c r="U13" t="s">
        <v>28931</v>
      </c>
      <c r="V13" t="s">
        <v>28931</v>
      </c>
      <c r="W13" t="s">
        <v>28931</v>
      </c>
      <c r="X13" t="s">
        <v>28931</v>
      </c>
      <c r="Y13" t="s">
        <v>28931</v>
      </c>
      <c r="Z13" t="s">
        <v>28931</v>
      </c>
      <c r="AA13" t="s">
        <v>28931</v>
      </c>
      <c r="AB13" t="s">
        <v>28931</v>
      </c>
      <c r="AC13" t="s">
        <v>28931</v>
      </c>
      <c r="AD13" t="s">
        <v>28931</v>
      </c>
      <c r="AE13" t="s">
        <v>28931</v>
      </c>
      <c r="AF13" t="s">
        <v>28931</v>
      </c>
      <c r="AG13" t="s">
        <v>28931</v>
      </c>
      <c r="AH13" t="s">
        <v>28931</v>
      </c>
      <c r="AI13" t="s">
        <v>28931</v>
      </c>
      <c r="AJ13" t="s">
        <v>28931</v>
      </c>
      <c r="AK13" t="s">
        <v>28931</v>
      </c>
      <c r="AL13" t="s">
        <v>28931</v>
      </c>
      <c r="AM13" t="s">
        <v>28931</v>
      </c>
      <c r="AN13" t="s">
        <v>28931</v>
      </c>
      <c r="AO13" t="s">
        <v>28931</v>
      </c>
      <c r="AP13" t="s">
        <v>28931</v>
      </c>
      <c r="AQ13" t="s">
        <v>28931</v>
      </c>
      <c r="AR13" t="s">
        <v>28931</v>
      </c>
      <c r="AS13" t="s">
        <v>28931</v>
      </c>
      <c r="AT13" t="s">
        <v>28931</v>
      </c>
      <c r="AU13" t="s">
        <v>28931</v>
      </c>
      <c r="AV13" t="s">
        <v>28931</v>
      </c>
      <c r="AW13" t="s">
        <v>28931</v>
      </c>
      <c r="AX13" t="s">
        <v>28931</v>
      </c>
    </row>
    <row r="14" spans="1:50" x14ac:dyDescent="0.3">
      <c r="A14">
        <v>5</v>
      </c>
      <c r="B14" t="s">
        <v>544</v>
      </c>
      <c r="C14">
        <v>2</v>
      </c>
      <c r="D14" t="s">
        <v>15233</v>
      </c>
      <c r="E14">
        <v>100111</v>
      </c>
      <c r="F14" t="s">
        <v>8281</v>
      </c>
      <c r="G14">
        <v>100111001</v>
      </c>
      <c r="H14" t="s">
        <v>15233</v>
      </c>
      <c r="I14">
        <v>1</v>
      </c>
      <c r="J14" t="s">
        <v>28931</v>
      </c>
      <c r="K14" t="s">
        <v>28931</v>
      </c>
      <c r="L14" t="s">
        <v>28931</v>
      </c>
      <c r="M14" t="s">
        <v>28931</v>
      </c>
      <c r="N14" t="s">
        <v>28931</v>
      </c>
      <c r="O14" t="s">
        <v>28931</v>
      </c>
      <c r="P14" t="s">
        <v>28931</v>
      </c>
      <c r="Q14" t="s">
        <v>28931</v>
      </c>
      <c r="R14" t="s">
        <v>28931</v>
      </c>
      <c r="S14" t="s">
        <v>28931</v>
      </c>
      <c r="T14" t="s">
        <v>28931</v>
      </c>
      <c r="U14" t="s">
        <v>28931</v>
      </c>
      <c r="V14" t="s">
        <v>28931</v>
      </c>
      <c r="W14" t="s">
        <v>28931</v>
      </c>
      <c r="X14" t="s">
        <v>28931</v>
      </c>
      <c r="Y14" t="s">
        <v>28931</v>
      </c>
      <c r="Z14" t="s">
        <v>28931</v>
      </c>
      <c r="AA14" t="s">
        <v>28931</v>
      </c>
      <c r="AB14" t="s">
        <v>28931</v>
      </c>
      <c r="AC14" t="s">
        <v>28931</v>
      </c>
      <c r="AD14" t="s">
        <v>28931</v>
      </c>
      <c r="AE14" t="s">
        <v>28931</v>
      </c>
      <c r="AF14" t="s">
        <v>28931</v>
      </c>
      <c r="AG14" t="s">
        <v>28931</v>
      </c>
      <c r="AH14" t="s">
        <v>28931</v>
      </c>
      <c r="AI14" t="s">
        <v>28931</v>
      </c>
      <c r="AJ14" t="s">
        <v>28931</v>
      </c>
      <c r="AK14" t="s">
        <v>28931</v>
      </c>
      <c r="AL14" t="s">
        <v>28931</v>
      </c>
      <c r="AM14" t="s">
        <v>28931</v>
      </c>
      <c r="AN14" t="s">
        <v>28931</v>
      </c>
      <c r="AO14" t="s">
        <v>28931</v>
      </c>
      <c r="AP14" t="s">
        <v>28931</v>
      </c>
      <c r="AQ14" t="s">
        <v>28931</v>
      </c>
      <c r="AR14" t="s">
        <v>28931</v>
      </c>
      <c r="AS14" t="s">
        <v>28931</v>
      </c>
      <c r="AT14" t="s">
        <v>28931</v>
      </c>
      <c r="AU14" t="s">
        <v>28931</v>
      </c>
      <c r="AV14" t="s">
        <v>28931</v>
      </c>
      <c r="AW14" t="s">
        <v>28931</v>
      </c>
      <c r="AX14" t="s">
        <v>28931</v>
      </c>
    </row>
    <row r="15" spans="1:50" x14ac:dyDescent="0.3">
      <c r="A15">
        <v>6</v>
      </c>
      <c r="B15" t="s">
        <v>1195</v>
      </c>
      <c r="C15">
        <v>2</v>
      </c>
      <c r="D15" t="s">
        <v>15233</v>
      </c>
      <c r="E15">
        <v>100111</v>
      </c>
      <c r="F15" t="s">
        <v>8281</v>
      </c>
      <c r="G15">
        <v>100111001</v>
      </c>
      <c r="H15" t="s">
        <v>15233</v>
      </c>
      <c r="I15">
        <v>1</v>
      </c>
      <c r="J15">
        <v>31.9</v>
      </c>
      <c r="K15">
        <v>43.3</v>
      </c>
      <c r="L15">
        <v>45.5</v>
      </c>
      <c r="M15">
        <v>44.8</v>
      </c>
      <c r="N15">
        <v>45.4</v>
      </c>
      <c r="O15">
        <v>45.9</v>
      </c>
      <c r="P15">
        <v>60.4</v>
      </c>
      <c r="Q15">
        <v>51.5</v>
      </c>
      <c r="R15">
        <v>51.5</v>
      </c>
      <c r="S15">
        <v>51.2</v>
      </c>
      <c r="T15">
        <v>50.4</v>
      </c>
      <c r="U15">
        <v>46.2</v>
      </c>
      <c r="V15">
        <v>47.7</v>
      </c>
      <c r="W15">
        <v>58.9</v>
      </c>
      <c r="X15">
        <v>50.576649746192892</v>
      </c>
      <c r="Y15" t="s">
        <v>28931</v>
      </c>
      <c r="Z15">
        <v>47.166927120329596</v>
      </c>
      <c r="AA15">
        <v>41.474103585657367</v>
      </c>
      <c r="AB15">
        <v>40.500461680517077</v>
      </c>
      <c r="AC15">
        <v>45.65649717514124</v>
      </c>
      <c r="AD15">
        <v>59.792172739541158</v>
      </c>
      <c r="AE15">
        <v>65.455012224938869</v>
      </c>
      <c r="AF15">
        <v>67.798319327731093</v>
      </c>
      <c r="AG15">
        <v>68.537768240343354</v>
      </c>
      <c r="AH15">
        <v>68.5</v>
      </c>
      <c r="AI15">
        <v>65</v>
      </c>
      <c r="AJ15">
        <v>55</v>
      </c>
      <c r="AK15">
        <v>44.862385321100923</v>
      </c>
      <c r="AL15">
        <v>54.1</v>
      </c>
      <c r="AM15">
        <v>50</v>
      </c>
      <c r="AN15">
        <v>53.8</v>
      </c>
      <c r="AO15">
        <v>44.5</v>
      </c>
      <c r="AP15">
        <v>50</v>
      </c>
      <c r="AQ15" t="s">
        <v>28931</v>
      </c>
      <c r="AR15" t="s">
        <v>28931</v>
      </c>
      <c r="AS15" t="s">
        <v>28931</v>
      </c>
      <c r="AT15" t="s">
        <v>28931</v>
      </c>
      <c r="AU15" t="s">
        <v>28931</v>
      </c>
      <c r="AV15" t="s">
        <v>28931</v>
      </c>
      <c r="AW15" t="s">
        <v>28931</v>
      </c>
      <c r="AX15" t="s">
        <v>28931</v>
      </c>
    </row>
    <row r="16" spans="1:50" x14ac:dyDescent="0.3">
      <c r="A16">
        <v>7</v>
      </c>
      <c r="B16" t="s">
        <v>537</v>
      </c>
      <c r="C16">
        <v>2</v>
      </c>
      <c r="D16" t="s">
        <v>15233</v>
      </c>
      <c r="E16">
        <v>100111</v>
      </c>
      <c r="F16" t="s">
        <v>8281</v>
      </c>
      <c r="G16">
        <v>100111001</v>
      </c>
      <c r="H16" t="s">
        <v>15233</v>
      </c>
      <c r="I16">
        <v>1</v>
      </c>
      <c r="J16">
        <v>20.2</v>
      </c>
      <c r="K16">
        <v>29.3</v>
      </c>
      <c r="L16">
        <v>33.700000000000003</v>
      </c>
      <c r="M16">
        <v>33.299999999999997</v>
      </c>
      <c r="N16">
        <v>39.9</v>
      </c>
      <c r="O16">
        <v>39.700000000000003</v>
      </c>
      <c r="P16">
        <v>36.4</v>
      </c>
      <c r="Q16">
        <v>36.6</v>
      </c>
      <c r="R16">
        <v>39.200000000000003</v>
      </c>
      <c r="S16">
        <v>41.3</v>
      </c>
      <c r="T16">
        <v>41.7</v>
      </c>
      <c r="U16">
        <v>37.5</v>
      </c>
      <c r="V16">
        <v>40.299999999999997</v>
      </c>
      <c r="W16">
        <v>42.7</v>
      </c>
      <c r="X16">
        <v>42.365951742627345</v>
      </c>
      <c r="Y16" t="s">
        <v>28931</v>
      </c>
      <c r="Z16">
        <v>47.908426792879922</v>
      </c>
      <c r="AA16">
        <v>42.219572644508958</v>
      </c>
      <c r="AB16">
        <v>37.893448776337515</v>
      </c>
      <c r="AC16">
        <v>44.261476860042841</v>
      </c>
      <c r="AD16">
        <v>51.380854197349038</v>
      </c>
      <c r="AE16">
        <v>48.177199999999999</v>
      </c>
      <c r="AF16">
        <v>47.27304434479322</v>
      </c>
      <c r="AG16">
        <v>47.304358013120904</v>
      </c>
      <c r="AH16">
        <v>45.8</v>
      </c>
      <c r="AI16">
        <v>45.1</v>
      </c>
      <c r="AJ16">
        <v>57.3</v>
      </c>
      <c r="AK16">
        <v>51.446329378241032</v>
      </c>
      <c r="AL16">
        <v>59.8</v>
      </c>
      <c r="AM16">
        <v>54.4</v>
      </c>
      <c r="AN16">
        <v>39.200000000000003</v>
      </c>
      <c r="AO16">
        <v>51.9</v>
      </c>
      <c r="AP16">
        <v>63.4</v>
      </c>
      <c r="AQ16">
        <v>63.824058925712961</v>
      </c>
      <c r="AR16">
        <v>60.4</v>
      </c>
      <c r="AS16">
        <v>73.3</v>
      </c>
      <c r="AT16">
        <v>66.5</v>
      </c>
      <c r="AU16">
        <v>64.099999999999994</v>
      </c>
      <c r="AV16">
        <v>65.10148533227013</v>
      </c>
      <c r="AW16">
        <v>67.115972793830963</v>
      </c>
      <c r="AX16">
        <v>62.492395343076545</v>
      </c>
    </row>
    <row r="17" spans="1:50" x14ac:dyDescent="0.3">
      <c r="A17">
        <v>8</v>
      </c>
      <c r="B17" t="s">
        <v>527</v>
      </c>
      <c r="C17">
        <v>2</v>
      </c>
      <c r="D17" t="s">
        <v>15233</v>
      </c>
      <c r="E17">
        <v>100111</v>
      </c>
      <c r="F17" t="s">
        <v>8281</v>
      </c>
      <c r="G17">
        <v>100111001</v>
      </c>
      <c r="H17" t="s">
        <v>15233</v>
      </c>
      <c r="I17">
        <v>1</v>
      </c>
      <c r="J17">
        <v>19.100000000000001</v>
      </c>
      <c r="K17">
        <v>22.2</v>
      </c>
      <c r="L17">
        <v>26.6</v>
      </c>
      <c r="M17">
        <v>41.3</v>
      </c>
      <c r="N17">
        <v>41.7</v>
      </c>
      <c r="O17">
        <v>40.5</v>
      </c>
      <c r="P17">
        <v>43.7</v>
      </c>
      <c r="Q17">
        <v>39.799999999999997</v>
      </c>
      <c r="R17">
        <v>40.700000000000003</v>
      </c>
      <c r="S17">
        <v>42.3</v>
      </c>
      <c r="T17">
        <v>34.299999999999997</v>
      </c>
      <c r="U17">
        <v>40.700000000000003</v>
      </c>
      <c r="V17">
        <v>43.6</v>
      </c>
      <c r="W17">
        <v>38.700000000000003</v>
      </c>
      <c r="X17">
        <v>41.683965517241376</v>
      </c>
      <c r="Y17" t="s">
        <v>28931</v>
      </c>
      <c r="Z17">
        <v>47.668287412209615</v>
      </c>
      <c r="AA17">
        <v>39.105941005400915</v>
      </c>
      <c r="AB17">
        <v>43</v>
      </c>
      <c r="AC17">
        <v>30.6875</v>
      </c>
      <c r="AD17">
        <v>48.901311249137336</v>
      </c>
      <c r="AE17">
        <v>45.14663677130045</v>
      </c>
      <c r="AF17">
        <v>52.640092165898615</v>
      </c>
      <c r="AG17">
        <v>52.482894736842105</v>
      </c>
      <c r="AH17">
        <v>47</v>
      </c>
      <c r="AI17">
        <v>50</v>
      </c>
      <c r="AJ17">
        <v>58.1</v>
      </c>
      <c r="AK17">
        <v>47.891512505728272</v>
      </c>
      <c r="AL17">
        <v>50.3</v>
      </c>
      <c r="AM17">
        <v>51.4</v>
      </c>
      <c r="AN17">
        <v>34.4</v>
      </c>
      <c r="AO17">
        <v>52</v>
      </c>
      <c r="AP17">
        <v>58.1</v>
      </c>
      <c r="AQ17">
        <v>54.723020049255901</v>
      </c>
      <c r="AR17">
        <v>59.6</v>
      </c>
      <c r="AS17">
        <v>48.1</v>
      </c>
      <c r="AT17">
        <v>60.6</v>
      </c>
      <c r="AU17">
        <v>46.2</v>
      </c>
      <c r="AV17" t="s">
        <v>28931</v>
      </c>
      <c r="AW17" t="s">
        <v>28931</v>
      </c>
      <c r="AX17" t="s">
        <v>28931</v>
      </c>
    </row>
    <row r="18" spans="1:50" x14ac:dyDescent="0.3">
      <c r="A18">
        <v>9</v>
      </c>
      <c r="B18" t="s">
        <v>523</v>
      </c>
      <c r="C18">
        <v>2</v>
      </c>
      <c r="D18" t="s">
        <v>15233</v>
      </c>
      <c r="E18">
        <v>100111</v>
      </c>
      <c r="F18" t="s">
        <v>8281</v>
      </c>
      <c r="G18">
        <v>100111001</v>
      </c>
      <c r="H18" t="s">
        <v>15233</v>
      </c>
      <c r="I18">
        <v>1</v>
      </c>
      <c r="J18" t="s">
        <v>28931</v>
      </c>
      <c r="K18" t="s">
        <v>28931</v>
      </c>
      <c r="L18" t="s">
        <v>28931</v>
      </c>
      <c r="M18" t="s">
        <v>28931</v>
      </c>
      <c r="N18" t="s">
        <v>28931</v>
      </c>
      <c r="O18" t="s">
        <v>28931</v>
      </c>
      <c r="P18" t="s">
        <v>28931</v>
      </c>
      <c r="Q18" t="s">
        <v>28931</v>
      </c>
      <c r="R18" t="s">
        <v>28931</v>
      </c>
      <c r="S18" t="s">
        <v>28931</v>
      </c>
      <c r="T18" t="s">
        <v>28931</v>
      </c>
      <c r="U18" t="s">
        <v>28931</v>
      </c>
      <c r="V18" t="s">
        <v>28931</v>
      </c>
      <c r="W18" t="s">
        <v>28931</v>
      </c>
      <c r="X18" t="s">
        <v>28931</v>
      </c>
      <c r="Y18" t="s">
        <v>28931</v>
      </c>
      <c r="Z18" t="s">
        <v>28931</v>
      </c>
      <c r="AA18" t="s">
        <v>28931</v>
      </c>
      <c r="AB18" t="s">
        <v>28931</v>
      </c>
      <c r="AC18" t="s">
        <v>28931</v>
      </c>
      <c r="AD18" t="s">
        <v>28931</v>
      </c>
      <c r="AE18" t="s">
        <v>28931</v>
      </c>
      <c r="AF18" t="s">
        <v>28931</v>
      </c>
      <c r="AG18" t="s">
        <v>28931</v>
      </c>
      <c r="AH18" t="s">
        <v>28931</v>
      </c>
      <c r="AI18" t="s">
        <v>28931</v>
      </c>
      <c r="AJ18" t="s">
        <v>28931</v>
      </c>
      <c r="AK18" t="s">
        <v>28931</v>
      </c>
      <c r="AL18" t="s">
        <v>28931</v>
      </c>
      <c r="AM18" t="s">
        <v>28931</v>
      </c>
      <c r="AN18" t="s">
        <v>28931</v>
      </c>
      <c r="AO18" t="s">
        <v>28931</v>
      </c>
      <c r="AP18" t="s">
        <v>28931</v>
      </c>
      <c r="AQ18" t="s">
        <v>28931</v>
      </c>
      <c r="AR18" t="s">
        <v>28931</v>
      </c>
      <c r="AS18" t="s">
        <v>28931</v>
      </c>
      <c r="AT18" t="s">
        <v>28931</v>
      </c>
      <c r="AU18" t="s">
        <v>28931</v>
      </c>
      <c r="AV18" t="s">
        <v>28931</v>
      </c>
      <c r="AW18" t="s">
        <v>28931</v>
      </c>
      <c r="AX18" t="s">
        <v>28931</v>
      </c>
    </row>
    <row r="19" spans="1:50" x14ac:dyDescent="0.3">
      <c r="A19">
        <v>10</v>
      </c>
      <c r="B19" t="s">
        <v>532</v>
      </c>
      <c r="C19">
        <v>2</v>
      </c>
      <c r="D19" t="s">
        <v>15233</v>
      </c>
      <c r="E19">
        <v>100111</v>
      </c>
      <c r="F19" t="s">
        <v>8281</v>
      </c>
      <c r="G19">
        <v>100111001</v>
      </c>
      <c r="H19" t="s">
        <v>15233</v>
      </c>
      <c r="I19">
        <v>1</v>
      </c>
      <c r="J19" t="s">
        <v>28931</v>
      </c>
      <c r="K19" t="s">
        <v>28931</v>
      </c>
      <c r="L19" t="s">
        <v>28931</v>
      </c>
      <c r="M19" t="s">
        <v>28931</v>
      </c>
      <c r="N19" t="s">
        <v>28931</v>
      </c>
      <c r="O19" t="s">
        <v>28931</v>
      </c>
      <c r="P19" t="s">
        <v>28931</v>
      </c>
      <c r="Q19" t="s">
        <v>28931</v>
      </c>
      <c r="R19" t="s">
        <v>28931</v>
      </c>
      <c r="S19" t="s">
        <v>28931</v>
      </c>
      <c r="T19" t="s">
        <v>28931</v>
      </c>
      <c r="U19" t="s">
        <v>28931</v>
      </c>
      <c r="V19" t="s">
        <v>28931</v>
      </c>
      <c r="W19" t="s">
        <v>28931</v>
      </c>
      <c r="X19" t="s">
        <v>28931</v>
      </c>
      <c r="Y19" t="s">
        <v>28931</v>
      </c>
      <c r="Z19" t="s">
        <v>28931</v>
      </c>
      <c r="AA19" t="s">
        <v>28931</v>
      </c>
      <c r="AB19" t="s">
        <v>28931</v>
      </c>
      <c r="AC19" t="s">
        <v>28931</v>
      </c>
      <c r="AD19" t="s">
        <v>28931</v>
      </c>
      <c r="AE19" t="s">
        <v>28931</v>
      </c>
      <c r="AF19" t="s">
        <v>28931</v>
      </c>
      <c r="AG19" t="s">
        <v>28931</v>
      </c>
      <c r="AH19" t="s">
        <v>28931</v>
      </c>
      <c r="AI19" t="s">
        <v>28931</v>
      </c>
      <c r="AJ19" t="s">
        <v>28931</v>
      </c>
      <c r="AK19" t="s">
        <v>28931</v>
      </c>
      <c r="AL19" t="s">
        <v>28931</v>
      </c>
      <c r="AM19" t="s">
        <v>28931</v>
      </c>
      <c r="AN19" t="s">
        <v>28931</v>
      </c>
      <c r="AO19" t="s">
        <v>28931</v>
      </c>
      <c r="AP19" t="s">
        <v>28931</v>
      </c>
      <c r="AQ19" t="s">
        <v>28931</v>
      </c>
      <c r="AR19" t="s">
        <v>28931</v>
      </c>
      <c r="AS19" t="s">
        <v>28931</v>
      </c>
      <c r="AT19" t="s">
        <v>28931</v>
      </c>
      <c r="AU19" t="s">
        <v>28931</v>
      </c>
      <c r="AV19" t="s">
        <v>28931</v>
      </c>
      <c r="AW19" t="s">
        <v>28931</v>
      </c>
      <c r="AX19" t="s">
        <v>28931</v>
      </c>
    </row>
    <row r="20" spans="1:50" x14ac:dyDescent="0.3">
      <c r="A20">
        <v>13</v>
      </c>
      <c r="B20" t="s">
        <v>22831</v>
      </c>
      <c r="C20">
        <v>2</v>
      </c>
      <c r="D20" t="s">
        <v>15233</v>
      </c>
      <c r="E20">
        <v>100111</v>
      </c>
      <c r="F20" t="s">
        <v>8281</v>
      </c>
      <c r="G20">
        <v>100111001</v>
      </c>
      <c r="H20" t="s">
        <v>15233</v>
      </c>
      <c r="I20">
        <v>1</v>
      </c>
      <c r="J20" t="s">
        <v>28931</v>
      </c>
      <c r="K20" t="s">
        <v>28931</v>
      </c>
      <c r="L20" t="s">
        <v>28931</v>
      </c>
      <c r="M20" t="s">
        <v>28931</v>
      </c>
      <c r="N20" t="s">
        <v>28931</v>
      </c>
      <c r="O20" t="s">
        <v>28931</v>
      </c>
      <c r="P20" t="s">
        <v>28931</v>
      </c>
      <c r="Q20" t="s">
        <v>28931</v>
      </c>
      <c r="R20" t="s">
        <v>28931</v>
      </c>
      <c r="S20" t="s">
        <v>28931</v>
      </c>
      <c r="T20" t="s">
        <v>28931</v>
      </c>
      <c r="U20" t="s">
        <v>28931</v>
      </c>
      <c r="V20" t="s">
        <v>28931</v>
      </c>
      <c r="W20" t="s">
        <v>28931</v>
      </c>
      <c r="X20" t="s">
        <v>28931</v>
      </c>
      <c r="Y20" t="s">
        <v>28931</v>
      </c>
      <c r="Z20" t="s">
        <v>28931</v>
      </c>
      <c r="AA20" t="s">
        <v>28931</v>
      </c>
      <c r="AB20" t="s">
        <v>28931</v>
      </c>
      <c r="AC20" t="s">
        <v>28931</v>
      </c>
      <c r="AD20" t="s">
        <v>28931</v>
      </c>
      <c r="AE20" t="s">
        <v>28931</v>
      </c>
      <c r="AF20" t="s">
        <v>28931</v>
      </c>
      <c r="AG20" t="s">
        <v>28931</v>
      </c>
      <c r="AH20" t="s">
        <v>28931</v>
      </c>
      <c r="AI20" t="s">
        <v>28931</v>
      </c>
      <c r="AJ20" t="s">
        <v>28931</v>
      </c>
      <c r="AK20" t="s">
        <v>28931</v>
      </c>
      <c r="AL20" t="s">
        <v>28931</v>
      </c>
      <c r="AM20" t="s">
        <v>28931</v>
      </c>
      <c r="AN20" t="s">
        <v>28931</v>
      </c>
      <c r="AO20" t="s">
        <v>28931</v>
      </c>
      <c r="AP20" t="s">
        <v>28931</v>
      </c>
      <c r="AQ20" t="s">
        <v>28931</v>
      </c>
      <c r="AR20" t="s">
        <v>28931</v>
      </c>
      <c r="AS20" t="s">
        <v>28931</v>
      </c>
      <c r="AT20" t="s">
        <v>28931</v>
      </c>
      <c r="AU20" t="s">
        <v>28931</v>
      </c>
      <c r="AV20" t="s">
        <v>28931</v>
      </c>
      <c r="AW20" t="s">
        <v>28931</v>
      </c>
      <c r="AX20" t="s">
        <v>28931</v>
      </c>
    </row>
    <row r="21" spans="1:50" x14ac:dyDescent="0.3">
      <c r="A21">
        <v>14</v>
      </c>
      <c r="B21" t="s">
        <v>534</v>
      </c>
      <c r="C21">
        <v>2</v>
      </c>
      <c r="D21" t="s">
        <v>15233</v>
      </c>
      <c r="E21">
        <v>100111</v>
      </c>
      <c r="F21" t="s">
        <v>8281</v>
      </c>
      <c r="G21">
        <v>100111001</v>
      </c>
      <c r="H21" t="s">
        <v>15233</v>
      </c>
      <c r="I21">
        <v>1</v>
      </c>
      <c r="J21" t="s">
        <v>28931</v>
      </c>
      <c r="K21" t="s">
        <v>28931</v>
      </c>
      <c r="L21" t="s">
        <v>28931</v>
      </c>
      <c r="M21" t="s">
        <v>28931</v>
      </c>
      <c r="N21" t="s">
        <v>28931</v>
      </c>
      <c r="O21" t="s">
        <v>28931</v>
      </c>
      <c r="P21" t="s">
        <v>28931</v>
      </c>
      <c r="Q21" t="s">
        <v>28931</v>
      </c>
      <c r="R21" t="s">
        <v>28931</v>
      </c>
      <c r="S21" t="s">
        <v>28931</v>
      </c>
      <c r="T21" t="s">
        <v>28931</v>
      </c>
      <c r="U21" t="s">
        <v>28931</v>
      </c>
      <c r="V21" t="s">
        <v>28931</v>
      </c>
      <c r="W21" t="s">
        <v>28931</v>
      </c>
      <c r="X21" t="s">
        <v>28931</v>
      </c>
      <c r="Y21" t="s">
        <v>28931</v>
      </c>
      <c r="Z21" t="s">
        <v>28931</v>
      </c>
      <c r="AA21" t="s">
        <v>28931</v>
      </c>
      <c r="AB21" t="s">
        <v>28931</v>
      </c>
      <c r="AC21" t="s">
        <v>28931</v>
      </c>
      <c r="AD21" t="s">
        <v>28931</v>
      </c>
      <c r="AE21" t="s">
        <v>28931</v>
      </c>
      <c r="AF21" t="s">
        <v>28931</v>
      </c>
      <c r="AG21" t="s">
        <v>28931</v>
      </c>
      <c r="AH21" t="s">
        <v>28931</v>
      </c>
      <c r="AI21" t="s">
        <v>28931</v>
      </c>
      <c r="AJ21" t="s">
        <v>28931</v>
      </c>
      <c r="AK21" t="s">
        <v>28931</v>
      </c>
      <c r="AL21" t="s">
        <v>28931</v>
      </c>
      <c r="AM21" t="s">
        <v>28931</v>
      </c>
      <c r="AN21" t="s">
        <v>28931</v>
      </c>
      <c r="AO21" t="s">
        <v>28931</v>
      </c>
      <c r="AP21" t="s">
        <v>28931</v>
      </c>
      <c r="AQ21" t="s">
        <v>28931</v>
      </c>
      <c r="AR21" t="s">
        <v>28931</v>
      </c>
      <c r="AS21" t="s">
        <v>28931</v>
      </c>
      <c r="AT21" t="s">
        <v>28931</v>
      </c>
      <c r="AU21" t="s">
        <v>28931</v>
      </c>
      <c r="AV21" t="s">
        <v>28931</v>
      </c>
      <c r="AW21" t="s">
        <v>28931</v>
      </c>
      <c r="AX21" t="s">
        <v>28931</v>
      </c>
    </row>
    <row r="22" spans="1:50" x14ac:dyDescent="0.3">
      <c r="A22">
        <v>14</v>
      </c>
      <c r="B22" t="s">
        <v>534</v>
      </c>
      <c r="C22">
        <v>2</v>
      </c>
      <c r="D22" t="s">
        <v>15233</v>
      </c>
      <c r="E22">
        <v>100111</v>
      </c>
      <c r="F22" t="s">
        <v>8281</v>
      </c>
      <c r="G22">
        <v>100111001</v>
      </c>
      <c r="H22" t="s">
        <v>15233</v>
      </c>
      <c r="I22">
        <v>1</v>
      </c>
      <c r="J22" t="s">
        <v>28931</v>
      </c>
      <c r="K22" t="s">
        <v>28931</v>
      </c>
      <c r="L22" t="s">
        <v>28931</v>
      </c>
      <c r="M22" t="s">
        <v>28931</v>
      </c>
      <c r="N22" t="s">
        <v>28931</v>
      </c>
      <c r="O22" t="s">
        <v>28931</v>
      </c>
      <c r="P22" t="s">
        <v>28931</v>
      </c>
      <c r="Q22" t="s">
        <v>28931</v>
      </c>
      <c r="R22" t="s">
        <v>28931</v>
      </c>
      <c r="S22" t="s">
        <v>28931</v>
      </c>
      <c r="T22" t="s">
        <v>28931</v>
      </c>
      <c r="U22" t="s">
        <v>28931</v>
      </c>
      <c r="V22" t="s">
        <v>28931</v>
      </c>
      <c r="W22" t="s">
        <v>28931</v>
      </c>
      <c r="X22" t="s">
        <v>28931</v>
      </c>
      <c r="Y22" t="s">
        <v>28931</v>
      </c>
      <c r="Z22" t="s">
        <v>28931</v>
      </c>
      <c r="AA22" t="s">
        <v>28931</v>
      </c>
      <c r="AB22" t="s">
        <v>28931</v>
      </c>
      <c r="AC22" t="s">
        <v>28931</v>
      </c>
      <c r="AD22" t="s">
        <v>28931</v>
      </c>
      <c r="AE22" t="s">
        <v>28931</v>
      </c>
      <c r="AF22" t="s">
        <v>28931</v>
      </c>
      <c r="AG22" t="s">
        <v>28931</v>
      </c>
      <c r="AH22" t="s">
        <v>28931</v>
      </c>
      <c r="AI22" t="s">
        <v>28931</v>
      </c>
      <c r="AJ22" t="s">
        <v>28931</v>
      </c>
      <c r="AK22" t="s">
        <v>28931</v>
      </c>
      <c r="AL22" t="s">
        <v>28931</v>
      </c>
      <c r="AM22" t="s">
        <v>28931</v>
      </c>
      <c r="AN22" t="s">
        <v>28931</v>
      </c>
      <c r="AO22" t="s">
        <v>28931</v>
      </c>
      <c r="AP22" t="s">
        <v>28931</v>
      </c>
      <c r="AQ22" t="s">
        <v>28931</v>
      </c>
      <c r="AR22" t="s">
        <v>28931</v>
      </c>
      <c r="AS22" t="s">
        <v>28931</v>
      </c>
      <c r="AT22" t="s">
        <v>28931</v>
      </c>
      <c r="AU22" t="s">
        <v>28931</v>
      </c>
      <c r="AV22" t="s">
        <v>28931</v>
      </c>
      <c r="AW22" t="s">
        <v>28931</v>
      </c>
      <c r="AX22" t="s">
        <v>28931</v>
      </c>
    </row>
    <row r="23" spans="1:50" x14ac:dyDescent="0.3">
      <c r="A23">
        <v>16</v>
      </c>
      <c r="B23" t="s">
        <v>539</v>
      </c>
      <c r="C23">
        <v>2</v>
      </c>
      <c r="D23" t="s">
        <v>15233</v>
      </c>
      <c r="E23">
        <v>100111</v>
      </c>
      <c r="F23" t="s">
        <v>8281</v>
      </c>
      <c r="G23">
        <v>100111001</v>
      </c>
      <c r="H23" t="s">
        <v>15233</v>
      </c>
      <c r="I23">
        <v>1</v>
      </c>
      <c r="J23" t="s">
        <v>28931</v>
      </c>
      <c r="K23" t="s">
        <v>28931</v>
      </c>
      <c r="L23" t="s">
        <v>28931</v>
      </c>
      <c r="M23" t="s">
        <v>28931</v>
      </c>
      <c r="N23" t="s">
        <v>28931</v>
      </c>
      <c r="O23" t="s">
        <v>28931</v>
      </c>
      <c r="P23" t="s">
        <v>28931</v>
      </c>
      <c r="Q23" t="s">
        <v>28931</v>
      </c>
      <c r="R23" t="s">
        <v>28931</v>
      </c>
      <c r="S23" t="s">
        <v>28931</v>
      </c>
      <c r="T23" t="s">
        <v>28931</v>
      </c>
      <c r="U23" t="s">
        <v>28931</v>
      </c>
      <c r="V23" t="s">
        <v>28931</v>
      </c>
      <c r="W23" t="s">
        <v>28931</v>
      </c>
      <c r="X23" t="s">
        <v>28931</v>
      </c>
      <c r="Y23" t="s">
        <v>28931</v>
      </c>
      <c r="Z23" t="s">
        <v>28931</v>
      </c>
      <c r="AA23" t="s">
        <v>28931</v>
      </c>
      <c r="AB23" t="s">
        <v>28931</v>
      </c>
      <c r="AC23" t="s">
        <v>28931</v>
      </c>
      <c r="AD23" t="s">
        <v>28931</v>
      </c>
      <c r="AE23" t="s">
        <v>28931</v>
      </c>
      <c r="AF23" t="s">
        <v>28931</v>
      </c>
      <c r="AG23" t="s">
        <v>28931</v>
      </c>
      <c r="AH23" t="s">
        <v>28931</v>
      </c>
      <c r="AI23" t="s">
        <v>28931</v>
      </c>
      <c r="AJ23" t="s">
        <v>28931</v>
      </c>
      <c r="AK23" t="s">
        <v>28931</v>
      </c>
      <c r="AL23" t="s">
        <v>28931</v>
      </c>
      <c r="AM23" t="s">
        <v>28931</v>
      </c>
      <c r="AN23" t="s">
        <v>28931</v>
      </c>
      <c r="AO23" t="s">
        <v>28931</v>
      </c>
      <c r="AP23" t="s">
        <v>28931</v>
      </c>
      <c r="AQ23" t="s">
        <v>28931</v>
      </c>
      <c r="AR23" t="s">
        <v>28931</v>
      </c>
      <c r="AS23" t="s">
        <v>28931</v>
      </c>
      <c r="AT23" t="s">
        <v>28931</v>
      </c>
      <c r="AU23" t="s">
        <v>28931</v>
      </c>
      <c r="AV23">
        <v>68.860570124405925</v>
      </c>
      <c r="AW23">
        <v>63.226970560303897</v>
      </c>
      <c r="AX23">
        <v>70.149138347559997</v>
      </c>
    </row>
    <row r="24" spans="1:50" x14ac:dyDescent="0.3">
      <c r="A24">
        <v>4</v>
      </c>
      <c r="B24" t="s">
        <v>529</v>
      </c>
      <c r="C24">
        <v>3</v>
      </c>
      <c r="D24" t="s">
        <v>23880</v>
      </c>
      <c r="E24">
        <v>100110</v>
      </c>
      <c r="F24" t="s">
        <v>8265</v>
      </c>
      <c r="G24">
        <v>100110006</v>
      </c>
      <c r="H24" t="s">
        <v>8271</v>
      </c>
      <c r="I24">
        <v>1</v>
      </c>
      <c r="J24" t="s">
        <v>28931</v>
      </c>
      <c r="K24" t="s">
        <v>28931</v>
      </c>
      <c r="L24" t="s">
        <v>28931</v>
      </c>
      <c r="M24" t="s">
        <v>28931</v>
      </c>
      <c r="N24" t="s">
        <v>28931</v>
      </c>
      <c r="O24" t="s">
        <v>28931</v>
      </c>
      <c r="P24" t="s">
        <v>28931</v>
      </c>
      <c r="Q24" t="s">
        <v>28931</v>
      </c>
      <c r="R24" t="s">
        <v>28931</v>
      </c>
      <c r="S24" t="s">
        <v>28931</v>
      </c>
      <c r="T24" t="s">
        <v>28931</v>
      </c>
      <c r="U24" t="s">
        <v>28931</v>
      </c>
      <c r="V24" t="s">
        <v>28931</v>
      </c>
      <c r="W24" t="s">
        <v>28931</v>
      </c>
      <c r="X24" t="s">
        <v>28931</v>
      </c>
      <c r="Y24" t="s">
        <v>28931</v>
      </c>
      <c r="Z24" t="s">
        <v>28931</v>
      </c>
      <c r="AA24" t="s">
        <v>28931</v>
      </c>
      <c r="AB24" t="s">
        <v>28931</v>
      </c>
      <c r="AC24" t="s">
        <v>28931</v>
      </c>
      <c r="AD24" t="s">
        <v>28931</v>
      </c>
      <c r="AE24" t="s">
        <v>28931</v>
      </c>
      <c r="AF24" t="s">
        <v>28931</v>
      </c>
      <c r="AG24" t="s">
        <v>28931</v>
      </c>
      <c r="AH24" t="s">
        <v>28931</v>
      </c>
      <c r="AI24" t="s">
        <v>28931</v>
      </c>
      <c r="AJ24" t="s">
        <v>28931</v>
      </c>
      <c r="AK24" t="s">
        <v>28931</v>
      </c>
      <c r="AL24" t="s">
        <v>28931</v>
      </c>
      <c r="AM24" t="s">
        <v>28931</v>
      </c>
      <c r="AN24" t="s">
        <v>28931</v>
      </c>
      <c r="AO24" t="s">
        <v>28931</v>
      </c>
      <c r="AP24" t="s">
        <v>28931</v>
      </c>
      <c r="AQ24" t="s">
        <v>28931</v>
      </c>
      <c r="AR24" t="s">
        <v>28931</v>
      </c>
      <c r="AS24" t="s">
        <v>28931</v>
      </c>
      <c r="AT24" t="s">
        <v>28931</v>
      </c>
      <c r="AU24" t="s">
        <v>28931</v>
      </c>
      <c r="AV24" t="s">
        <v>28931</v>
      </c>
      <c r="AW24" t="s">
        <v>28931</v>
      </c>
      <c r="AX24" t="s">
        <v>28931</v>
      </c>
    </row>
    <row r="25" spans="1:50" x14ac:dyDescent="0.3">
      <c r="A25">
        <v>5</v>
      </c>
      <c r="B25" t="s">
        <v>544</v>
      </c>
      <c r="C25">
        <v>3</v>
      </c>
      <c r="D25" t="s">
        <v>23880</v>
      </c>
      <c r="E25">
        <v>100110</v>
      </c>
      <c r="F25" t="s">
        <v>8265</v>
      </c>
      <c r="G25">
        <v>100110006</v>
      </c>
      <c r="H25" t="s">
        <v>8271</v>
      </c>
      <c r="I25">
        <v>1</v>
      </c>
      <c r="J25" t="s">
        <v>28931</v>
      </c>
      <c r="K25" t="s">
        <v>28931</v>
      </c>
      <c r="L25" t="s">
        <v>28931</v>
      </c>
      <c r="M25" t="s">
        <v>28931</v>
      </c>
      <c r="N25" t="s">
        <v>28931</v>
      </c>
      <c r="O25" t="s">
        <v>28931</v>
      </c>
      <c r="P25" t="s">
        <v>28931</v>
      </c>
      <c r="Q25" t="s">
        <v>28931</v>
      </c>
      <c r="R25" t="s">
        <v>28931</v>
      </c>
      <c r="S25" t="s">
        <v>28931</v>
      </c>
      <c r="T25" t="s">
        <v>28931</v>
      </c>
      <c r="U25" t="s">
        <v>28931</v>
      </c>
      <c r="V25" t="s">
        <v>28931</v>
      </c>
      <c r="W25" t="s">
        <v>28931</v>
      </c>
      <c r="X25" t="s">
        <v>28931</v>
      </c>
      <c r="Y25" t="s">
        <v>28931</v>
      </c>
      <c r="Z25" t="s">
        <v>28931</v>
      </c>
      <c r="AA25" t="s">
        <v>28931</v>
      </c>
      <c r="AB25" t="s">
        <v>28931</v>
      </c>
      <c r="AC25" t="s">
        <v>28931</v>
      </c>
      <c r="AD25" t="s">
        <v>28931</v>
      </c>
      <c r="AE25" t="s">
        <v>28931</v>
      </c>
      <c r="AF25" t="s">
        <v>28931</v>
      </c>
      <c r="AG25" t="s">
        <v>28931</v>
      </c>
      <c r="AH25" t="s">
        <v>28931</v>
      </c>
      <c r="AI25" t="s">
        <v>28931</v>
      </c>
      <c r="AJ25" t="s">
        <v>28931</v>
      </c>
      <c r="AK25" t="s">
        <v>28931</v>
      </c>
      <c r="AL25" t="s">
        <v>28931</v>
      </c>
      <c r="AM25" t="s">
        <v>28931</v>
      </c>
      <c r="AN25" t="s">
        <v>28931</v>
      </c>
      <c r="AO25" t="s">
        <v>28931</v>
      </c>
      <c r="AP25" t="s">
        <v>28931</v>
      </c>
      <c r="AQ25" t="s">
        <v>28931</v>
      </c>
      <c r="AR25" t="s">
        <v>28931</v>
      </c>
      <c r="AS25">
        <v>15</v>
      </c>
      <c r="AT25">
        <v>6.2</v>
      </c>
      <c r="AU25" t="s">
        <v>28931</v>
      </c>
      <c r="AV25" t="s">
        <v>28931</v>
      </c>
      <c r="AW25" t="s">
        <v>28931</v>
      </c>
      <c r="AX25" t="s">
        <v>28931</v>
      </c>
    </row>
    <row r="26" spans="1:50" x14ac:dyDescent="0.3">
      <c r="A26">
        <v>6</v>
      </c>
      <c r="B26" t="s">
        <v>1195</v>
      </c>
      <c r="C26">
        <v>3</v>
      </c>
      <c r="D26" t="s">
        <v>23880</v>
      </c>
      <c r="E26">
        <v>100110</v>
      </c>
      <c r="F26" t="s">
        <v>8265</v>
      </c>
      <c r="G26">
        <v>100110006</v>
      </c>
      <c r="H26" t="s">
        <v>8271</v>
      </c>
      <c r="I26">
        <v>1</v>
      </c>
      <c r="J26" t="s">
        <v>28931</v>
      </c>
      <c r="K26" t="s">
        <v>28931</v>
      </c>
      <c r="L26" t="s">
        <v>28931</v>
      </c>
      <c r="M26" t="s">
        <v>28931</v>
      </c>
      <c r="N26" t="s">
        <v>28931</v>
      </c>
      <c r="O26" t="s">
        <v>28931</v>
      </c>
      <c r="P26" t="s">
        <v>28931</v>
      </c>
      <c r="Q26" t="s">
        <v>28931</v>
      </c>
      <c r="R26" t="s">
        <v>28931</v>
      </c>
      <c r="S26" t="s">
        <v>28931</v>
      </c>
      <c r="T26" t="s">
        <v>28931</v>
      </c>
      <c r="U26" t="s">
        <v>28931</v>
      </c>
      <c r="V26" t="s">
        <v>28931</v>
      </c>
      <c r="W26" t="s">
        <v>28931</v>
      </c>
      <c r="X26" t="s">
        <v>28931</v>
      </c>
      <c r="Y26" t="s">
        <v>28931</v>
      </c>
      <c r="Z26" t="s">
        <v>28931</v>
      </c>
      <c r="AA26" t="s">
        <v>28931</v>
      </c>
      <c r="AB26" t="s">
        <v>28931</v>
      </c>
      <c r="AC26" t="s">
        <v>28931</v>
      </c>
      <c r="AD26" t="s">
        <v>28931</v>
      </c>
      <c r="AE26" t="s">
        <v>28931</v>
      </c>
      <c r="AF26" t="s">
        <v>28931</v>
      </c>
      <c r="AG26" t="s">
        <v>28931</v>
      </c>
      <c r="AH26" t="s">
        <v>28931</v>
      </c>
      <c r="AI26" t="s">
        <v>28931</v>
      </c>
      <c r="AJ26" t="s">
        <v>28931</v>
      </c>
      <c r="AK26" t="s">
        <v>28931</v>
      </c>
      <c r="AL26" t="s">
        <v>28931</v>
      </c>
      <c r="AM26" t="s">
        <v>28931</v>
      </c>
      <c r="AN26" t="s">
        <v>28931</v>
      </c>
      <c r="AO26" t="s">
        <v>28931</v>
      </c>
      <c r="AP26" t="s">
        <v>28931</v>
      </c>
      <c r="AQ26" t="s">
        <v>28931</v>
      </c>
      <c r="AR26" t="s">
        <v>28931</v>
      </c>
      <c r="AS26" t="s">
        <v>28931</v>
      </c>
      <c r="AT26" t="s">
        <v>28931</v>
      </c>
      <c r="AU26" t="s">
        <v>28931</v>
      </c>
      <c r="AV26" t="s">
        <v>28931</v>
      </c>
      <c r="AW26" t="s">
        <v>28931</v>
      </c>
      <c r="AX26" t="s">
        <v>28931</v>
      </c>
    </row>
    <row r="27" spans="1:50" x14ac:dyDescent="0.3">
      <c r="A27">
        <v>7</v>
      </c>
      <c r="B27" t="s">
        <v>537</v>
      </c>
      <c r="C27">
        <v>3</v>
      </c>
      <c r="D27" t="s">
        <v>23880</v>
      </c>
      <c r="E27">
        <v>100110</v>
      </c>
      <c r="F27" t="s">
        <v>8265</v>
      </c>
      <c r="G27">
        <v>100110006</v>
      </c>
      <c r="H27" t="s">
        <v>8271</v>
      </c>
      <c r="I27">
        <v>1</v>
      </c>
      <c r="J27" t="s">
        <v>28931</v>
      </c>
      <c r="K27" t="s">
        <v>28931</v>
      </c>
      <c r="L27" t="s">
        <v>28931</v>
      </c>
      <c r="M27" t="s">
        <v>28931</v>
      </c>
      <c r="N27" t="s">
        <v>28931</v>
      </c>
      <c r="O27" t="s">
        <v>28931</v>
      </c>
      <c r="P27" t="s">
        <v>28931</v>
      </c>
      <c r="Q27" t="s">
        <v>28931</v>
      </c>
      <c r="R27" t="s">
        <v>28931</v>
      </c>
      <c r="S27" t="s">
        <v>28931</v>
      </c>
      <c r="T27" t="s">
        <v>28931</v>
      </c>
      <c r="U27" t="s">
        <v>28931</v>
      </c>
      <c r="V27" t="s">
        <v>28931</v>
      </c>
      <c r="W27" t="s">
        <v>28931</v>
      </c>
      <c r="X27" t="s">
        <v>28931</v>
      </c>
      <c r="Y27" t="s">
        <v>28931</v>
      </c>
      <c r="Z27" t="s">
        <v>28931</v>
      </c>
      <c r="AA27" t="s">
        <v>28931</v>
      </c>
      <c r="AB27" t="s">
        <v>28931</v>
      </c>
      <c r="AC27" t="s">
        <v>28931</v>
      </c>
      <c r="AD27" t="s">
        <v>28931</v>
      </c>
      <c r="AE27" t="s">
        <v>28931</v>
      </c>
      <c r="AF27" t="s">
        <v>28931</v>
      </c>
      <c r="AG27" t="s">
        <v>28931</v>
      </c>
      <c r="AH27" t="s">
        <v>28931</v>
      </c>
      <c r="AI27" t="s">
        <v>28931</v>
      </c>
      <c r="AJ27" t="s">
        <v>28931</v>
      </c>
      <c r="AK27" t="s">
        <v>28931</v>
      </c>
      <c r="AL27" t="s">
        <v>28931</v>
      </c>
      <c r="AM27" t="s">
        <v>28931</v>
      </c>
      <c r="AN27" t="s">
        <v>28931</v>
      </c>
      <c r="AO27" t="s">
        <v>28931</v>
      </c>
      <c r="AP27" t="s">
        <v>28931</v>
      </c>
      <c r="AQ27">
        <v>5.7094091282436708</v>
      </c>
      <c r="AR27">
        <v>16.45</v>
      </c>
      <c r="AS27" t="s">
        <v>28931</v>
      </c>
      <c r="AT27">
        <v>12</v>
      </c>
      <c r="AU27" t="s">
        <v>28931</v>
      </c>
      <c r="AV27" t="s">
        <v>28931</v>
      </c>
      <c r="AW27" t="s">
        <v>28931</v>
      </c>
      <c r="AX27" t="s">
        <v>28931</v>
      </c>
    </row>
    <row r="28" spans="1:50" x14ac:dyDescent="0.3">
      <c r="A28">
        <v>8</v>
      </c>
      <c r="B28" t="s">
        <v>527</v>
      </c>
      <c r="C28">
        <v>3</v>
      </c>
      <c r="D28" t="s">
        <v>23880</v>
      </c>
      <c r="E28">
        <v>100110</v>
      </c>
      <c r="F28" t="s">
        <v>8265</v>
      </c>
      <c r="G28">
        <v>100110006</v>
      </c>
      <c r="H28" t="s">
        <v>8271</v>
      </c>
      <c r="I28">
        <v>1</v>
      </c>
      <c r="J28" t="s">
        <v>28931</v>
      </c>
      <c r="K28" t="s">
        <v>28931</v>
      </c>
      <c r="L28" t="s">
        <v>28931</v>
      </c>
      <c r="M28" t="s">
        <v>28931</v>
      </c>
      <c r="N28" t="s">
        <v>28931</v>
      </c>
      <c r="O28" t="s">
        <v>28931</v>
      </c>
      <c r="P28" t="s">
        <v>28931</v>
      </c>
      <c r="Q28" t="s">
        <v>28931</v>
      </c>
      <c r="R28" t="s">
        <v>28931</v>
      </c>
      <c r="S28" t="s">
        <v>28931</v>
      </c>
      <c r="T28" t="s">
        <v>28931</v>
      </c>
      <c r="U28" t="s">
        <v>28931</v>
      </c>
      <c r="V28" t="s">
        <v>28931</v>
      </c>
      <c r="W28" t="s">
        <v>28931</v>
      </c>
      <c r="X28" t="s">
        <v>28931</v>
      </c>
      <c r="Y28" t="s">
        <v>28931</v>
      </c>
      <c r="Z28" t="s">
        <v>28931</v>
      </c>
      <c r="AA28" t="s">
        <v>28931</v>
      </c>
      <c r="AB28" t="s">
        <v>28931</v>
      </c>
      <c r="AC28" t="s">
        <v>28931</v>
      </c>
      <c r="AD28" t="s">
        <v>28931</v>
      </c>
      <c r="AE28" t="s">
        <v>28931</v>
      </c>
      <c r="AF28" t="s">
        <v>28931</v>
      </c>
      <c r="AG28" t="s">
        <v>28931</v>
      </c>
      <c r="AH28" t="s">
        <v>28931</v>
      </c>
      <c r="AI28" t="s">
        <v>28931</v>
      </c>
      <c r="AJ28" t="s">
        <v>28931</v>
      </c>
      <c r="AK28" t="s">
        <v>28931</v>
      </c>
      <c r="AL28" t="s">
        <v>28931</v>
      </c>
      <c r="AM28" t="s">
        <v>28931</v>
      </c>
      <c r="AN28" t="s">
        <v>28931</v>
      </c>
      <c r="AO28" t="s">
        <v>28931</v>
      </c>
      <c r="AP28" t="s">
        <v>28931</v>
      </c>
      <c r="AQ28">
        <v>3.0426643624753655</v>
      </c>
      <c r="AR28">
        <v>11.3</v>
      </c>
      <c r="AS28" t="s">
        <v>28931</v>
      </c>
      <c r="AT28">
        <v>6.3</v>
      </c>
      <c r="AU28" t="s">
        <v>28931</v>
      </c>
      <c r="AV28" t="s">
        <v>28931</v>
      </c>
      <c r="AW28" t="s">
        <v>28931</v>
      </c>
      <c r="AX28" t="s">
        <v>28931</v>
      </c>
    </row>
    <row r="29" spans="1:50" x14ac:dyDescent="0.3">
      <c r="A29">
        <v>9</v>
      </c>
      <c r="B29" t="s">
        <v>523</v>
      </c>
      <c r="C29">
        <v>3</v>
      </c>
      <c r="D29" t="s">
        <v>23880</v>
      </c>
      <c r="E29">
        <v>100110</v>
      </c>
      <c r="F29" t="s">
        <v>8265</v>
      </c>
      <c r="G29">
        <v>100110006</v>
      </c>
      <c r="H29" t="s">
        <v>8271</v>
      </c>
      <c r="I29">
        <v>1</v>
      </c>
      <c r="J29" t="s">
        <v>28931</v>
      </c>
      <c r="K29" t="s">
        <v>28931</v>
      </c>
      <c r="L29" t="s">
        <v>28931</v>
      </c>
      <c r="M29" t="s">
        <v>28931</v>
      </c>
      <c r="N29" t="s">
        <v>28931</v>
      </c>
      <c r="O29" t="s">
        <v>28931</v>
      </c>
      <c r="P29" t="s">
        <v>28931</v>
      </c>
      <c r="Q29" t="s">
        <v>28931</v>
      </c>
      <c r="R29" t="s">
        <v>28931</v>
      </c>
      <c r="S29" t="s">
        <v>28931</v>
      </c>
      <c r="T29" t="s">
        <v>28931</v>
      </c>
      <c r="U29" t="s">
        <v>28931</v>
      </c>
      <c r="V29" t="s">
        <v>28931</v>
      </c>
      <c r="W29" t="s">
        <v>28931</v>
      </c>
      <c r="X29" t="s">
        <v>28931</v>
      </c>
      <c r="Y29" t="s">
        <v>28931</v>
      </c>
      <c r="Z29" t="s">
        <v>28931</v>
      </c>
      <c r="AA29" t="s">
        <v>28931</v>
      </c>
      <c r="AB29" t="s">
        <v>28931</v>
      </c>
      <c r="AC29" t="s">
        <v>28931</v>
      </c>
      <c r="AD29" t="s">
        <v>28931</v>
      </c>
      <c r="AE29" t="s">
        <v>28931</v>
      </c>
      <c r="AF29" t="s">
        <v>28931</v>
      </c>
      <c r="AG29" t="s">
        <v>28931</v>
      </c>
      <c r="AH29" t="s">
        <v>28931</v>
      </c>
      <c r="AI29" t="s">
        <v>28931</v>
      </c>
      <c r="AJ29" t="s">
        <v>28931</v>
      </c>
      <c r="AK29" t="s">
        <v>28931</v>
      </c>
      <c r="AL29" t="s">
        <v>28931</v>
      </c>
      <c r="AM29" t="s">
        <v>28931</v>
      </c>
      <c r="AN29" t="s">
        <v>28931</v>
      </c>
      <c r="AO29" t="s">
        <v>28931</v>
      </c>
      <c r="AP29" t="s">
        <v>28931</v>
      </c>
      <c r="AQ29">
        <v>2.6640938531435334</v>
      </c>
      <c r="AR29">
        <v>10.1</v>
      </c>
      <c r="AS29">
        <v>3.2</v>
      </c>
      <c r="AT29">
        <v>12.8</v>
      </c>
      <c r="AU29" t="s">
        <v>28931</v>
      </c>
      <c r="AV29" t="s">
        <v>28931</v>
      </c>
      <c r="AW29" t="s">
        <v>28931</v>
      </c>
      <c r="AX29" t="s">
        <v>28931</v>
      </c>
    </row>
    <row r="30" spans="1:50" x14ac:dyDescent="0.3">
      <c r="A30">
        <v>10</v>
      </c>
      <c r="B30" t="s">
        <v>532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 t="s">
        <v>28931</v>
      </c>
      <c r="K30" t="s">
        <v>28931</v>
      </c>
      <c r="L30" t="s">
        <v>28931</v>
      </c>
      <c r="M30" t="s">
        <v>28931</v>
      </c>
      <c r="N30" t="s">
        <v>28931</v>
      </c>
      <c r="O30" t="s">
        <v>28931</v>
      </c>
      <c r="P30" t="s">
        <v>28931</v>
      </c>
      <c r="Q30" t="s">
        <v>28931</v>
      </c>
      <c r="R30" t="s">
        <v>28931</v>
      </c>
      <c r="S30" t="s">
        <v>28931</v>
      </c>
      <c r="T30" t="s">
        <v>28931</v>
      </c>
      <c r="U30" t="s">
        <v>28931</v>
      </c>
      <c r="V30" t="s">
        <v>28931</v>
      </c>
      <c r="W30" t="s">
        <v>28931</v>
      </c>
      <c r="X30" t="s">
        <v>28931</v>
      </c>
      <c r="Y30" t="s">
        <v>28931</v>
      </c>
      <c r="Z30" t="s">
        <v>28931</v>
      </c>
      <c r="AA30" t="s">
        <v>28931</v>
      </c>
      <c r="AB30" t="s">
        <v>28931</v>
      </c>
      <c r="AC30" t="s">
        <v>28931</v>
      </c>
      <c r="AD30" t="s">
        <v>28931</v>
      </c>
      <c r="AE30" t="s">
        <v>28931</v>
      </c>
      <c r="AF30" t="s">
        <v>28931</v>
      </c>
      <c r="AG30" t="s">
        <v>28931</v>
      </c>
      <c r="AH30" t="s">
        <v>28931</v>
      </c>
      <c r="AI30" t="s">
        <v>28931</v>
      </c>
      <c r="AJ30" t="s">
        <v>28931</v>
      </c>
      <c r="AK30" t="s">
        <v>28931</v>
      </c>
      <c r="AL30" t="s">
        <v>28931</v>
      </c>
      <c r="AM30" t="s">
        <v>28931</v>
      </c>
      <c r="AN30" t="s">
        <v>28931</v>
      </c>
      <c r="AO30" t="s">
        <v>28931</v>
      </c>
      <c r="AP30" t="s">
        <v>28931</v>
      </c>
      <c r="AQ30" t="s">
        <v>28931</v>
      </c>
      <c r="AR30" t="s">
        <v>28931</v>
      </c>
      <c r="AS30" t="s">
        <v>28931</v>
      </c>
      <c r="AT30" t="s">
        <v>28931</v>
      </c>
      <c r="AU30" t="s">
        <v>28931</v>
      </c>
      <c r="AV30" t="s">
        <v>28931</v>
      </c>
      <c r="AW30" t="s">
        <v>28931</v>
      </c>
      <c r="AX30" t="s">
        <v>28931</v>
      </c>
    </row>
    <row r="31" spans="1:50" x14ac:dyDescent="0.3">
      <c r="A31">
        <v>13</v>
      </c>
      <c r="B31" t="s">
        <v>22831</v>
      </c>
      <c r="C31">
        <v>3</v>
      </c>
      <c r="D31" t="s">
        <v>23880</v>
      </c>
      <c r="E31">
        <v>100110</v>
      </c>
      <c r="F31" t="s">
        <v>8265</v>
      </c>
      <c r="G31">
        <v>100110006</v>
      </c>
      <c r="H31" t="s">
        <v>8271</v>
      </c>
      <c r="I31">
        <v>1</v>
      </c>
      <c r="J31" t="s">
        <v>28931</v>
      </c>
      <c r="K31" t="s">
        <v>28931</v>
      </c>
      <c r="L31" t="s">
        <v>28931</v>
      </c>
      <c r="M31" t="s">
        <v>28931</v>
      </c>
      <c r="N31" t="s">
        <v>28931</v>
      </c>
      <c r="O31" t="s">
        <v>28931</v>
      </c>
      <c r="P31" t="s">
        <v>28931</v>
      </c>
      <c r="Q31" t="s">
        <v>28931</v>
      </c>
      <c r="R31" t="s">
        <v>28931</v>
      </c>
      <c r="S31" t="s">
        <v>28931</v>
      </c>
      <c r="T31" t="s">
        <v>28931</v>
      </c>
      <c r="U31" t="s">
        <v>28931</v>
      </c>
      <c r="V31" t="s">
        <v>28931</v>
      </c>
      <c r="W31" t="s">
        <v>28931</v>
      </c>
      <c r="X31" t="s">
        <v>28931</v>
      </c>
      <c r="Y31" t="s">
        <v>28931</v>
      </c>
      <c r="Z31" t="s">
        <v>28931</v>
      </c>
      <c r="AA31" t="s">
        <v>28931</v>
      </c>
      <c r="AB31" t="s">
        <v>28931</v>
      </c>
      <c r="AC31" t="s">
        <v>28931</v>
      </c>
      <c r="AD31" t="s">
        <v>28931</v>
      </c>
      <c r="AE31" t="s">
        <v>28931</v>
      </c>
      <c r="AF31" t="s">
        <v>28931</v>
      </c>
      <c r="AG31" t="s">
        <v>28931</v>
      </c>
      <c r="AH31" t="s">
        <v>28931</v>
      </c>
      <c r="AI31" t="s">
        <v>28931</v>
      </c>
      <c r="AJ31" t="s">
        <v>28931</v>
      </c>
      <c r="AK31" t="s">
        <v>28931</v>
      </c>
      <c r="AL31" t="s">
        <v>28931</v>
      </c>
      <c r="AM31" t="s">
        <v>28931</v>
      </c>
      <c r="AN31" t="s">
        <v>28931</v>
      </c>
      <c r="AO31" t="s">
        <v>28931</v>
      </c>
      <c r="AP31" t="s">
        <v>28931</v>
      </c>
      <c r="AQ31">
        <v>15.7</v>
      </c>
      <c r="AR31" t="s">
        <v>28931</v>
      </c>
      <c r="AS31" t="s">
        <v>28931</v>
      </c>
      <c r="AT31" t="s">
        <v>28931</v>
      </c>
      <c r="AU31" t="s">
        <v>28931</v>
      </c>
      <c r="AV31" t="s">
        <v>28931</v>
      </c>
      <c r="AW31" t="s">
        <v>28931</v>
      </c>
      <c r="AX31" t="s">
        <v>28931</v>
      </c>
    </row>
    <row r="32" spans="1:50" x14ac:dyDescent="0.3">
      <c r="A32">
        <v>14</v>
      </c>
      <c r="B32" t="s">
        <v>534</v>
      </c>
      <c r="C32">
        <v>3</v>
      </c>
      <c r="D32" t="s">
        <v>23880</v>
      </c>
      <c r="E32">
        <v>100110</v>
      </c>
      <c r="F32" t="s">
        <v>8265</v>
      </c>
      <c r="G32">
        <v>100110006</v>
      </c>
      <c r="H32" t="s">
        <v>8271</v>
      </c>
      <c r="I32">
        <v>1</v>
      </c>
      <c r="J32" t="s">
        <v>28931</v>
      </c>
      <c r="K32" t="s">
        <v>28931</v>
      </c>
      <c r="L32" t="s">
        <v>28931</v>
      </c>
      <c r="M32" t="s">
        <v>28931</v>
      </c>
      <c r="N32" t="s">
        <v>28931</v>
      </c>
      <c r="O32" t="s">
        <v>28931</v>
      </c>
      <c r="P32" t="s">
        <v>28931</v>
      </c>
      <c r="Q32" t="s">
        <v>28931</v>
      </c>
      <c r="R32" t="s">
        <v>28931</v>
      </c>
      <c r="S32" t="s">
        <v>28931</v>
      </c>
      <c r="T32" t="s">
        <v>28931</v>
      </c>
      <c r="U32" t="s">
        <v>28931</v>
      </c>
      <c r="V32" t="s">
        <v>28931</v>
      </c>
      <c r="W32" t="s">
        <v>28931</v>
      </c>
      <c r="X32" t="s">
        <v>28931</v>
      </c>
      <c r="Y32" t="s">
        <v>28931</v>
      </c>
      <c r="Z32" t="s">
        <v>28931</v>
      </c>
      <c r="AA32" t="s">
        <v>28931</v>
      </c>
      <c r="AB32" t="s">
        <v>28931</v>
      </c>
      <c r="AC32" t="s">
        <v>28931</v>
      </c>
      <c r="AD32" t="s">
        <v>28931</v>
      </c>
      <c r="AE32" t="s">
        <v>28931</v>
      </c>
      <c r="AF32" t="s">
        <v>28931</v>
      </c>
      <c r="AG32" t="s">
        <v>28931</v>
      </c>
      <c r="AH32" t="s">
        <v>28931</v>
      </c>
      <c r="AI32" t="s">
        <v>28931</v>
      </c>
      <c r="AJ32" t="s">
        <v>28931</v>
      </c>
      <c r="AK32" t="s">
        <v>28931</v>
      </c>
      <c r="AL32" t="s">
        <v>28931</v>
      </c>
      <c r="AM32" t="s">
        <v>28931</v>
      </c>
      <c r="AN32" t="s">
        <v>28931</v>
      </c>
      <c r="AO32" t="s">
        <v>28931</v>
      </c>
      <c r="AP32" t="s">
        <v>28931</v>
      </c>
      <c r="AQ32">
        <v>15.7</v>
      </c>
      <c r="AR32" t="s">
        <v>28931</v>
      </c>
      <c r="AS32" t="s">
        <v>28931</v>
      </c>
      <c r="AT32" t="s">
        <v>28931</v>
      </c>
      <c r="AU32" t="s">
        <v>28931</v>
      </c>
      <c r="AV32" t="s">
        <v>28931</v>
      </c>
      <c r="AW32" t="s">
        <v>28931</v>
      </c>
      <c r="AX32" t="s">
        <v>28931</v>
      </c>
    </row>
    <row r="33" spans="1:50" x14ac:dyDescent="0.3">
      <c r="A33">
        <v>14</v>
      </c>
      <c r="B33" t="s">
        <v>534</v>
      </c>
      <c r="C33">
        <v>3</v>
      </c>
      <c r="D33" t="s">
        <v>23880</v>
      </c>
      <c r="E33">
        <v>100110</v>
      </c>
      <c r="F33" t="s">
        <v>8265</v>
      </c>
      <c r="G33">
        <v>100110006</v>
      </c>
      <c r="H33" t="s">
        <v>8271</v>
      </c>
      <c r="I33">
        <v>1</v>
      </c>
      <c r="J33" t="s">
        <v>28931</v>
      </c>
      <c r="K33" t="s">
        <v>28931</v>
      </c>
      <c r="L33" t="s">
        <v>28931</v>
      </c>
      <c r="M33" t="s">
        <v>28931</v>
      </c>
      <c r="N33" t="s">
        <v>28931</v>
      </c>
      <c r="O33" t="s">
        <v>28931</v>
      </c>
      <c r="P33" t="s">
        <v>28931</v>
      </c>
      <c r="Q33" t="s">
        <v>28931</v>
      </c>
      <c r="R33" t="s">
        <v>28931</v>
      </c>
      <c r="S33" t="s">
        <v>28931</v>
      </c>
      <c r="T33" t="s">
        <v>28931</v>
      </c>
      <c r="U33" t="s">
        <v>28931</v>
      </c>
      <c r="V33" t="s">
        <v>28931</v>
      </c>
      <c r="W33" t="s">
        <v>28931</v>
      </c>
      <c r="X33" t="s">
        <v>28931</v>
      </c>
      <c r="Y33" t="s">
        <v>28931</v>
      </c>
      <c r="Z33" t="s">
        <v>28931</v>
      </c>
      <c r="AA33" t="s">
        <v>28931</v>
      </c>
      <c r="AB33" t="s">
        <v>28931</v>
      </c>
      <c r="AC33" t="s">
        <v>28931</v>
      </c>
      <c r="AD33" t="s">
        <v>28931</v>
      </c>
      <c r="AE33" t="s">
        <v>28931</v>
      </c>
      <c r="AF33" t="s">
        <v>28931</v>
      </c>
      <c r="AG33" t="s">
        <v>28931</v>
      </c>
      <c r="AH33" t="s">
        <v>28931</v>
      </c>
      <c r="AI33" t="s">
        <v>28931</v>
      </c>
      <c r="AJ33" t="s">
        <v>28931</v>
      </c>
      <c r="AK33" t="s">
        <v>28931</v>
      </c>
      <c r="AL33" t="s">
        <v>28931</v>
      </c>
      <c r="AM33" t="s">
        <v>28931</v>
      </c>
      <c r="AN33" t="s">
        <v>28931</v>
      </c>
      <c r="AO33" t="s">
        <v>28931</v>
      </c>
      <c r="AP33" t="s">
        <v>28931</v>
      </c>
      <c r="AQ33" t="s">
        <v>28931</v>
      </c>
      <c r="AR33" t="s">
        <v>28931</v>
      </c>
      <c r="AS33" t="s">
        <v>28931</v>
      </c>
      <c r="AT33" t="s">
        <v>28931</v>
      </c>
      <c r="AU33" t="s">
        <v>28931</v>
      </c>
      <c r="AV33" t="s">
        <v>28931</v>
      </c>
      <c r="AW33" t="s">
        <v>28931</v>
      </c>
      <c r="AX33" t="s">
        <v>28931</v>
      </c>
    </row>
    <row r="34" spans="1:50" x14ac:dyDescent="0.3">
      <c r="A34">
        <v>16</v>
      </c>
      <c r="B34" t="s">
        <v>539</v>
      </c>
      <c r="C34">
        <v>3</v>
      </c>
      <c r="D34" t="s">
        <v>23880</v>
      </c>
      <c r="E34">
        <v>100110</v>
      </c>
      <c r="F34" t="s">
        <v>8265</v>
      </c>
      <c r="G34">
        <v>100110006</v>
      </c>
      <c r="H34" t="s">
        <v>8271</v>
      </c>
      <c r="I34">
        <v>1</v>
      </c>
      <c r="J34" t="s">
        <v>28931</v>
      </c>
      <c r="K34" t="s">
        <v>28931</v>
      </c>
      <c r="L34" t="s">
        <v>28931</v>
      </c>
      <c r="M34" t="s">
        <v>28931</v>
      </c>
      <c r="N34" t="s">
        <v>28931</v>
      </c>
      <c r="O34" t="s">
        <v>28931</v>
      </c>
      <c r="P34" t="s">
        <v>28931</v>
      </c>
      <c r="Q34" t="s">
        <v>28931</v>
      </c>
      <c r="R34" t="s">
        <v>28931</v>
      </c>
      <c r="S34" t="s">
        <v>28931</v>
      </c>
      <c r="T34" t="s">
        <v>28931</v>
      </c>
      <c r="U34" t="s">
        <v>28931</v>
      </c>
      <c r="V34" t="s">
        <v>28931</v>
      </c>
      <c r="W34" t="s">
        <v>28931</v>
      </c>
      <c r="X34" t="s">
        <v>28931</v>
      </c>
      <c r="Y34" t="s">
        <v>28931</v>
      </c>
      <c r="Z34" t="s">
        <v>28931</v>
      </c>
      <c r="AA34" t="s">
        <v>28931</v>
      </c>
      <c r="AB34" t="s">
        <v>28931</v>
      </c>
      <c r="AC34" t="s">
        <v>28931</v>
      </c>
      <c r="AD34" t="s">
        <v>28931</v>
      </c>
      <c r="AE34" t="s">
        <v>28931</v>
      </c>
      <c r="AF34" t="s">
        <v>28931</v>
      </c>
      <c r="AG34" t="s">
        <v>28931</v>
      </c>
      <c r="AH34" t="s">
        <v>28931</v>
      </c>
      <c r="AI34" t="s">
        <v>28931</v>
      </c>
      <c r="AJ34" t="s">
        <v>28931</v>
      </c>
      <c r="AK34" t="s">
        <v>28931</v>
      </c>
      <c r="AL34" t="s">
        <v>28931</v>
      </c>
      <c r="AM34" t="s">
        <v>28931</v>
      </c>
      <c r="AN34" t="s">
        <v>28931</v>
      </c>
      <c r="AO34" t="s">
        <v>28931</v>
      </c>
      <c r="AP34" t="s">
        <v>28931</v>
      </c>
      <c r="AQ34" t="s">
        <v>28931</v>
      </c>
      <c r="AR34" t="s">
        <v>28931</v>
      </c>
      <c r="AS34" t="s">
        <v>28931</v>
      </c>
      <c r="AT34" t="s">
        <v>28931</v>
      </c>
      <c r="AU34" t="s">
        <v>28931</v>
      </c>
      <c r="AV34" t="s">
        <v>28931</v>
      </c>
      <c r="AW34" t="s">
        <v>28931</v>
      </c>
      <c r="AX34" t="s">
        <v>28931</v>
      </c>
    </row>
    <row r="35" spans="1:50" x14ac:dyDescent="0.3">
      <c r="A35">
        <v>4</v>
      </c>
      <c r="B35" t="s">
        <v>529</v>
      </c>
      <c r="C35">
        <v>4</v>
      </c>
      <c r="D35" t="s">
        <v>8282</v>
      </c>
      <c r="E35">
        <v>100111</v>
      </c>
      <c r="F35" t="s">
        <v>8281</v>
      </c>
      <c r="G35">
        <v>100111005</v>
      </c>
      <c r="H35" t="s">
        <v>8282</v>
      </c>
      <c r="I35">
        <v>1</v>
      </c>
      <c r="J35" t="s">
        <v>28931</v>
      </c>
      <c r="K35" t="s">
        <v>28931</v>
      </c>
      <c r="L35">
        <v>10</v>
      </c>
      <c r="M35" t="s">
        <v>28931</v>
      </c>
      <c r="N35">
        <v>11</v>
      </c>
      <c r="O35">
        <v>10.3</v>
      </c>
      <c r="P35">
        <v>17</v>
      </c>
      <c r="Q35" t="s">
        <v>28931</v>
      </c>
      <c r="R35" t="s">
        <v>28931</v>
      </c>
      <c r="S35" t="s">
        <v>28931</v>
      </c>
      <c r="T35">
        <v>14.4</v>
      </c>
      <c r="U35">
        <v>27.1</v>
      </c>
      <c r="V35" t="s">
        <v>28931</v>
      </c>
      <c r="W35">
        <v>21.6</v>
      </c>
      <c r="X35" t="s">
        <v>28931</v>
      </c>
      <c r="Y35" t="s">
        <v>28931</v>
      </c>
      <c r="Z35">
        <v>4.5384615384615392</v>
      </c>
      <c r="AA35">
        <v>5.8510638297872344</v>
      </c>
      <c r="AB35">
        <v>14.086956521739129</v>
      </c>
      <c r="AC35" t="s">
        <v>28931</v>
      </c>
      <c r="AD35" t="s">
        <v>28931</v>
      </c>
      <c r="AE35" t="s">
        <v>28931</v>
      </c>
      <c r="AF35" t="s">
        <v>28931</v>
      </c>
      <c r="AG35" t="s">
        <v>28931</v>
      </c>
      <c r="AH35" t="s">
        <v>28931</v>
      </c>
      <c r="AI35">
        <v>30</v>
      </c>
      <c r="AJ35">
        <v>30</v>
      </c>
      <c r="AK35">
        <v>13.473684210526315</v>
      </c>
      <c r="AL35">
        <v>18</v>
      </c>
      <c r="AM35">
        <v>65</v>
      </c>
      <c r="AN35">
        <v>33</v>
      </c>
      <c r="AO35" t="s">
        <v>28931</v>
      </c>
      <c r="AP35" t="s">
        <v>28931</v>
      </c>
      <c r="AQ35" t="s">
        <v>28931</v>
      </c>
      <c r="AR35" t="s">
        <v>28931</v>
      </c>
      <c r="AS35" t="s">
        <v>28931</v>
      </c>
      <c r="AT35" t="s">
        <v>28931</v>
      </c>
      <c r="AU35" t="s">
        <v>28931</v>
      </c>
      <c r="AV35" t="s">
        <v>28931</v>
      </c>
      <c r="AW35" t="s">
        <v>28931</v>
      </c>
      <c r="AX35" t="s">
        <v>28931</v>
      </c>
    </row>
    <row r="36" spans="1:50" x14ac:dyDescent="0.3">
      <c r="A36">
        <v>5</v>
      </c>
      <c r="B36" t="s">
        <v>544</v>
      </c>
      <c r="C36">
        <v>4</v>
      </c>
      <c r="D36" t="s">
        <v>8282</v>
      </c>
      <c r="E36">
        <v>100111</v>
      </c>
      <c r="F36" t="s">
        <v>8281</v>
      </c>
      <c r="G36">
        <v>100111005</v>
      </c>
      <c r="H36" t="s">
        <v>8282</v>
      </c>
      <c r="I36">
        <v>1</v>
      </c>
      <c r="J36" t="s">
        <v>28931</v>
      </c>
      <c r="K36">
        <v>13</v>
      </c>
      <c r="L36">
        <v>16</v>
      </c>
      <c r="M36">
        <v>16</v>
      </c>
      <c r="N36" t="s">
        <v>28931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 t="s">
        <v>28931</v>
      </c>
      <c r="Z36">
        <v>43.898113207547169</v>
      </c>
      <c r="AA36">
        <v>17.055389628020635</v>
      </c>
      <c r="AB36">
        <v>30.004651162790701</v>
      </c>
      <c r="AC36" t="s">
        <v>28931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 t="s">
        <v>28931</v>
      </c>
      <c r="AP36">
        <v>30</v>
      </c>
      <c r="AQ36">
        <v>31.269841347241119</v>
      </c>
      <c r="AR36">
        <v>10.3</v>
      </c>
      <c r="AS36" t="s">
        <v>28931</v>
      </c>
      <c r="AT36">
        <v>20.8</v>
      </c>
      <c r="AU36">
        <v>30</v>
      </c>
      <c r="AV36" t="s">
        <v>28931</v>
      </c>
      <c r="AW36">
        <v>10.022857142857141</v>
      </c>
      <c r="AX36" t="s">
        <v>28931</v>
      </c>
    </row>
    <row r="37" spans="1:50" x14ac:dyDescent="0.3">
      <c r="A37">
        <v>6</v>
      </c>
      <c r="B37" t="s">
        <v>1195</v>
      </c>
      <c r="C37">
        <v>4</v>
      </c>
      <c r="D37" t="s">
        <v>8282</v>
      </c>
      <c r="E37">
        <v>100111</v>
      </c>
      <c r="F37" t="s">
        <v>8281</v>
      </c>
      <c r="G37">
        <v>100111005</v>
      </c>
      <c r="H37" t="s">
        <v>8282</v>
      </c>
      <c r="I37">
        <v>1</v>
      </c>
      <c r="J37">
        <v>10.199999999999999</v>
      </c>
      <c r="K37">
        <v>10.6</v>
      </c>
      <c r="L37">
        <v>12.7</v>
      </c>
      <c r="M37">
        <v>8.6</v>
      </c>
      <c r="N37">
        <v>11.3</v>
      </c>
      <c r="O37">
        <v>11.4</v>
      </c>
      <c r="P37">
        <v>8.5</v>
      </c>
      <c r="Q37">
        <v>13.8</v>
      </c>
      <c r="R37">
        <v>18</v>
      </c>
      <c r="S37">
        <v>17.100000000000001</v>
      </c>
      <c r="T37">
        <v>20.9</v>
      </c>
      <c r="U37">
        <v>18.5</v>
      </c>
      <c r="V37">
        <v>26.4</v>
      </c>
      <c r="W37">
        <v>19.899999999999999</v>
      </c>
      <c r="X37">
        <v>19.006060606060608</v>
      </c>
      <c r="Y37" t="s">
        <v>28931</v>
      </c>
      <c r="Z37">
        <v>23.078461538461536</v>
      </c>
      <c r="AA37">
        <v>24.080032583239994</v>
      </c>
      <c r="AB37">
        <v>12.886315789473686</v>
      </c>
      <c r="AC37">
        <v>28.677570093457945</v>
      </c>
      <c r="AD37">
        <v>14.300604229607252</v>
      </c>
      <c r="AE37">
        <v>39.735999999999997</v>
      </c>
      <c r="AF37">
        <v>36.4</v>
      </c>
      <c r="AG37">
        <v>21.544927536231882</v>
      </c>
      <c r="AH37">
        <v>22</v>
      </c>
      <c r="AI37">
        <v>28</v>
      </c>
      <c r="AJ37">
        <v>25</v>
      </c>
      <c r="AK37">
        <v>24.093309859154925</v>
      </c>
      <c r="AL37">
        <v>25.5</v>
      </c>
      <c r="AM37">
        <v>10.4</v>
      </c>
      <c r="AN37">
        <v>42.1</v>
      </c>
      <c r="AO37">
        <v>36.6</v>
      </c>
      <c r="AP37">
        <v>45.7</v>
      </c>
      <c r="AQ37">
        <v>37.07846397693222</v>
      </c>
      <c r="AR37">
        <v>7.9</v>
      </c>
      <c r="AS37">
        <v>15.6</v>
      </c>
      <c r="AT37">
        <v>15.9</v>
      </c>
      <c r="AU37">
        <v>10</v>
      </c>
      <c r="AV37">
        <v>10</v>
      </c>
      <c r="AW37">
        <v>30.725725725725724</v>
      </c>
      <c r="AX37">
        <v>4.0695970695970693</v>
      </c>
    </row>
    <row r="38" spans="1:50" x14ac:dyDescent="0.3">
      <c r="A38">
        <v>7</v>
      </c>
      <c r="B38" t="s">
        <v>537</v>
      </c>
      <c r="C38">
        <v>4</v>
      </c>
      <c r="D38" t="s">
        <v>8282</v>
      </c>
      <c r="E38">
        <v>100111</v>
      </c>
      <c r="F38" t="s">
        <v>8281</v>
      </c>
      <c r="G38">
        <v>100111005</v>
      </c>
      <c r="H38" t="s">
        <v>8282</v>
      </c>
      <c r="I38">
        <v>1</v>
      </c>
      <c r="J38">
        <v>15.2</v>
      </c>
      <c r="K38">
        <v>10.6</v>
      </c>
      <c r="L38">
        <v>11.7</v>
      </c>
      <c r="M38">
        <v>14.8</v>
      </c>
      <c r="N38">
        <v>17.3</v>
      </c>
      <c r="O38">
        <v>27.3</v>
      </c>
      <c r="P38">
        <v>15.6</v>
      </c>
      <c r="Q38">
        <v>14.2</v>
      </c>
      <c r="R38">
        <v>16.399999999999999</v>
      </c>
      <c r="S38">
        <v>22.6</v>
      </c>
      <c r="T38">
        <v>21.6</v>
      </c>
      <c r="U38">
        <v>29.6</v>
      </c>
      <c r="V38">
        <v>22.5</v>
      </c>
      <c r="W38">
        <v>16.899999999999999</v>
      </c>
      <c r="X38">
        <v>22.474172185430461</v>
      </c>
      <c r="Y38" t="s">
        <v>28931</v>
      </c>
      <c r="Z38">
        <v>24.850187265917604</v>
      </c>
      <c r="AA38">
        <v>28.748973532941697</v>
      </c>
      <c r="AB38">
        <v>24.199766355140188</v>
      </c>
      <c r="AC38">
        <v>22.538036809815949</v>
      </c>
      <c r="AD38">
        <v>21.997155627793582</v>
      </c>
      <c r="AE38">
        <v>23.647019867549666</v>
      </c>
      <c r="AF38">
        <v>49.138364779874209</v>
      </c>
      <c r="AG38">
        <v>27.878195488721804</v>
      </c>
      <c r="AH38">
        <v>30</v>
      </c>
      <c r="AI38">
        <v>32</v>
      </c>
      <c r="AJ38">
        <v>16.899999999999999</v>
      </c>
      <c r="AK38">
        <v>33.033595315148716</v>
      </c>
      <c r="AL38">
        <v>36.6</v>
      </c>
      <c r="AM38">
        <v>32.4</v>
      </c>
      <c r="AN38">
        <v>38.4</v>
      </c>
      <c r="AO38">
        <v>35</v>
      </c>
      <c r="AP38">
        <v>51.1</v>
      </c>
      <c r="AQ38">
        <v>32.54425125488622</v>
      </c>
      <c r="AR38">
        <v>33.5</v>
      </c>
      <c r="AS38">
        <v>30.1</v>
      </c>
      <c r="AT38">
        <v>25.4</v>
      </c>
      <c r="AU38">
        <v>39</v>
      </c>
      <c r="AV38">
        <v>36.810607946136038</v>
      </c>
      <c r="AW38">
        <v>30.276500638569605</v>
      </c>
      <c r="AX38">
        <v>27.208375209380236</v>
      </c>
    </row>
    <row r="39" spans="1:50" x14ac:dyDescent="0.3">
      <c r="A39">
        <v>8</v>
      </c>
      <c r="B39" t="s">
        <v>527</v>
      </c>
      <c r="C39">
        <v>4</v>
      </c>
      <c r="D39" t="s">
        <v>8282</v>
      </c>
      <c r="E39">
        <v>100111</v>
      </c>
      <c r="F39" t="s">
        <v>8281</v>
      </c>
      <c r="G39">
        <v>100111005</v>
      </c>
      <c r="H39" t="s">
        <v>8282</v>
      </c>
      <c r="I39">
        <v>1</v>
      </c>
      <c r="J39">
        <v>15.7</v>
      </c>
      <c r="K39">
        <v>12.4</v>
      </c>
      <c r="L39">
        <v>14.3</v>
      </c>
      <c r="M39">
        <v>14.6</v>
      </c>
      <c r="N39">
        <v>17</v>
      </c>
      <c r="O39">
        <v>20.7</v>
      </c>
      <c r="P39">
        <v>16.8</v>
      </c>
      <c r="Q39">
        <v>19.100000000000001</v>
      </c>
      <c r="R39">
        <v>21.4</v>
      </c>
      <c r="S39">
        <v>19</v>
      </c>
      <c r="T39">
        <v>24.4</v>
      </c>
      <c r="U39">
        <v>25.7</v>
      </c>
      <c r="V39">
        <v>25.7</v>
      </c>
      <c r="W39">
        <v>25.8</v>
      </c>
      <c r="X39">
        <v>23.287789473684207</v>
      </c>
      <c r="Y39" t="s">
        <v>28931</v>
      </c>
      <c r="Z39">
        <v>21.980421871800118</v>
      </c>
      <c r="AA39">
        <v>30.331834173120789</v>
      </c>
      <c r="AB39">
        <v>28.912922465208748</v>
      </c>
      <c r="AC39">
        <v>20.822958233572759</v>
      </c>
      <c r="AD39">
        <v>26.957690273570844</v>
      </c>
      <c r="AE39">
        <v>34.625440393281444</v>
      </c>
      <c r="AF39">
        <v>45.101591895803182</v>
      </c>
      <c r="AG39">
        <v>44.561249573233184</v>
      </c>
      <c r="AH39">
        <v>45</v>
      </c>
      <c r="AI39">
        <v>46</v>
      </c>
      <c r="AJ39">
        <v>43.3</v>
      </c>
      <c r="AK39">
        <v>38.117109404143434</v>
      </c>
      <c r="AL39">
        <v>32.200000000000003</v>
      </c>
      <c r="AM39">
        <v>31.2</v>
      </c>
      <c r="AN39">
        <v>47.3</v>
      </c>
      <c r="AO39">
        <v>48</v>
      </c>
      <c r="AP39">
        <v>47.5</v>
      </c>
      <c r="AQ39">
        <v>47.661454482320316</v>
      </c>
      <c r="AR39">
        <v>39.1</v>
      </c>
      <c r="AS39">
        <v>43.1</v>
      </c>
      <c r="AT39">
        <v>44.6</v>
      </c>
      <c r="AU39">
        <v>50.4</v>
      </c>
      <c r="AV39">
        <v>49.5255111976631</v>
      </c>
      <c r="AW39">
        <v>41.203381942289795</v>
      </c>
      <c r="AX39">
        <v>60.223855397755486</v>
      </c>
    </row>
    <row r="40" spans="1:50" x14ac:dyDescent="0.3">
      <c r="A40">
        <v>9</v>
      </c>
      <c r="B40" t="s">
        <v>523</v>
      </c>
      <c r="C40">
        <v>4</v>
      </c>
      <c r="D40" t="s">
        <v>8282</v>
      </c>
      <c r="E40">
        <v>100111</v>
      </c>
      <c r="F40" t="s">
        <v>8281</v>
      </c>
      <c r="G40">
        <v>100111005</v>
      </c>
      <c r="H40" t="s">
        <v>8282</v>
      </c>
      <c r="I40">
        <v>1</v>
      </c>
      <c r="J40">
        <v>19.8</v>
      </c>
      <c r="K40">
        <v>13.4</v>
      </c>
      <c r="L40">
        <v>13.9</v>
      </c>
      <c r="M40">
        <v>14.7</v>
      </c>
      <c r="N40">
        <v>14.4</v>
      </c>
      <c r="O40">
        <v>16.8</v>
      </c>
      <c r="P40">
        <v>19.8</v>
      </c>
      <c r="Q40">
        <v>24.1</v>
      </c>
      <c r="R40">
        <v>27.7</v>
      </c>
      <c r="S40">
        <v>25.4</v>
      </c>
      <c r="T40">
        <v>26.2</v>
      </c>
      <c r="U40">
        <v>27.5</v>
      </c>
      <c r="V40">
        <v>28.3</v>
      </c>
      <c r="W40">
        <v>31</v>
      </c>
      <c r="X40">
        <v>31.405094130675522</v>
      </c>
      <c r="Y40" t="s">
        <v>28931</v>
      </c>
      <c r="Z40">
        <v>24.988240637932773</v>
      </c>
      <c r="AA40">
        <v>32.977427248339538</v>
      </c>
      <c r="AB40">
        <v>35.75367606715681</v>
      </c>
      <c r="AC40">
        <v>25.274195376246599</v>
      </c>
      <c r="AD40">
        <v>28.529117797042325</v>
      </c>
      <c r="AE40">
        <v>41.599666208521498</v>
      </c>
      <c r="AF40">
        <v>45.141755680714695</v>
      </c>
      <c r="AG40">
        <v>49.193850584448583</v>
      </c>
      <c r="AH40">
        <v>44.5</v>
      </c>
      <c r="AI40">
        <v>49.1</v>
      </c>
      <c r="AJ40">
        <v>51.4</v>
      </c>
      <c r="AK40">
        <v>43.062033654509023</v>
      </c>
      <c r="AL40">
        <v>41.5</v>
      </c>
      <c r="AM40">
        <v>34.700000000000003</v>
      </c>
      <c r="AN40">
        <v>52</v>
      </c>
      <c r="AO40">
        <v>55.9</v>
      </c>
      <c r="AP40">
        <v>42.5</v>
      </c>
      <c r="AQ40">
        <v>55.588754298857218</v>
      </c>
      <c r="AR40">
        <v>46.800000000000004</v>
      </c>
      <c r="AS40">
        <v>47.9</v>
      </c>
      <c r="AT40">
        <v>51.2</v>
      </c>
      <c r="AU40">
        <v>52.5</v>
      </c>
      <c r="AV40">
        <v>54.168284984793878</v>
      </c>
      <c r="AW40">
        <v>55.636040621928785</v>
      </c>
      <c r="AX40">
        <v>53.397750651488138</v>
      </c>
    </row>
    <row r="41" spans="1:50" x14ac:dyDescent="0.3">
      <c r="A41">
        <v>10</v>
      </c>
      <c r="B41" t="s">
        <v>532</v>
      </c>
      <c r="C41">
        <v>4</v>
      </c>
      <c r="D41" t="s">
        <v>8282</v>
      </c>
      <c r="E41">
        <v>100111</v>
      </c>
      <c r="F41" t="s">
        <v>8281</v>
      </c>
      <c r="G41">
        <v>100111005</v>
      </c>
      <c r="H41" t="s">
        <v>8282</v>
      </c>
      <c r="I41">
        <v>1</v>
      </c>
      <c r="J41">
        <v>21.3</v>
      </c>
      <c r="K41">
        <v>24.9</v>
      </c>
      <c r="L41">
        <v>24.9</v>
      </c>
      <c r="M41">
        <v>25.1</v>
      </c>
      <c r="N41">
        <v>22.9</v>
      </c>
      <c r="O41">
        <v>26.9</v>
      </c>
      <c r="P41">
        <v>25.6</v>
      </c>
      <c r="Q41">
        <v>29.2</v>
      </c>
      <c r="R41">
        <v>31.5</v>
      </c>
      <c r="S41">
        <v>33.1</v>
      </c>
      <c r="T41">
        <v>31.6</v>
      </c>
      <c r="U41">
        <v>31.7</v>
      </c>
      <c r="V41">
        <v>36.1</v>
      </c>
      <c r="W41">
        <v>35.299999999999997</v>
      </c>
      <c r="X41">
        <v>39.708191653786706</v>
      </c>
      <c r="Y41" t="s">
        <v>28931</v>
      </c>
      <c r="Z41">
        <v>30.245226130653265</v>
      </c>
      <c r="AA41">
        <v>35.863817854856904</v>
      </c>
      <c r="AB41">
        <v>38.315720236790177</v>
      </c>
      <c r="AC41">
        <v>32.314538697985959</v>
      </c>
      <c r="AD41">
        <v>31.435328490208462</v>
      </c>
      <c r="AE41">
        <v>38.220703517587935</v>
      </c>
      <c r="AF41">
        <v>46.138453608247431</v>
      </c>
      <c r="AG41">
        <v>49.087477797513316</v>
      </c>
      <c r="AH41">
        <v>46.3</v>
      </c>
      <c r="AI41">
        <v>48</v>
      </c>
      <c r="AJ41">
        <v>53.9</v>
      </c>
      <c r="AK41">
        <v>46.516839645882669</v>
      </c>
      <c r="AL41">
        <v>44.3</v>
      </c>
      <c r="AM41">
        <v>41.2</v>
      </c>
      <c r="AN41">
        <v>57.6</v>
      </c>
      <c r="AO41">
        <v>58</v>
      </c>
      <c r="AP41">
        <v>47.1</v>
      </c>
      <c r="AQ41">
        <v>59.011946425279191</v>
      </c>
      <c r="AR41">
        <v>53.3</v>
      </c>
      <c r="AS41">
        <v>53.7</v>
      </c>
      <c r="AT41">
        <v>58.7</v>
      </c>
      <c r="AU41">
        <v>63</v>
      </c>
      <c r="AV41">
        <v>60.671736369483284</v>
      </c>
      <c r="AW41">
        <v>68.049741230592289</v>
      </c>
      <c r="AX41">
        <v>68.465044606650451</v>
      </c>
    </row>
    <row r="42" spans="1:50" x14ac:dyDescent="0.3">
      <c r="A42">
        <v>13</v>
      </c>
      <c r="B42" t="s">
        <v>22831</v>
      </c>
      <c r="C42">
        <v>4</v>
      </c>
      <c r="D42" t="s">
        <v>8282</v>
      </c>
      <c r="E42">
        <v>100111</v>
      </c>
      <c r="F42" t="s">
        <v>8281</v>
      </c>
      <c r="G42">
        <v>100111005</v>
      </c>
      <c r="H42" t="s">
        <v>8282</v>
      </c>
      <c r="I42">
        <v>1</v>
      </c>
      <c r="J42">
        <v>23</v>
      </c>
      <c r="K42">
        <v>22.7</v>
      </c>
      <c r="L42" t="s">
        <v>28931</v>
      </c>
      <c r="M42" t="s">
        <v>28931</v>
      </c>
      <c r="N42">
        <v>15</v>
      </c>
      <c r="O42">
        <v>24</v>
      </c>
      <c r="P42">
        <v>9</v>
      </c>
      <c r="Q42" t="s">
        <v>28931</v>
      </c>
      <c r="R42">
        <v>28.2</v>
      </c>
      <c r="S42">
        <v>64.2</v>
      </c>
      <c r="T42">
        <v>56.1</v>
      </c>
      <c r="U42">
        <v>13.2</v>
      </c>
      <c r="V42">
        <v>49.2</v>
      </c>
      <c r="W42" t="s">
        <v>28931</v>
      </c>
      <c r="X42" t="s">
        <v>28931</v>
      </c>
      <c r="Y42" t="s">
        <v>28931</v>
      </c>
      <c r="Z42">
        <v>22.763157894736842</v>
      </c>
      <c r="AA42">
        <v>25.007251631617113</v>
      </c>
      <c r="AB42">
        <v>11.294871794871796</v>
      </c>
      <c r="AC42">
        <v>22.541935483870965</v>
      </c>
      <c r="AD42">
        <v>0.2696629213483146</v>
      </c>
      <c r="AE42">
        <v>48.2</v>
      </c>
      <c r="AF42">
        <v>32.222222222222221</v>
      </c>
      <c r="AG42">
        <v>57.87</v>
      </c>
      <c r="AH42">
        <v>58</v>
      </c>
      <c r="AI42">
        <v>60.3</v>
      </c>
      <c r="AJ42">
        <v>42</v>
      </c>
      <c r="AK42">
        <v>56.433703461789683</v>
      </c>
      <c r="AL42">
        <v>58</v>
      </c>
      <c r="AM42" t="s">
        <v>28931</v>
      </c>
      <c r="AN42">
        <v>56.8</v>
      </c>
      <c r="AO42" t="s">
        <v>28931</v>
      </c>
      <c r="AP42">
        <v>56</v>
      </c>
      <c r="AQ42">
        <v>39.773186506567285</v>
      </c>
      <c r="AR42">
        <v>28.8</v>
      </c>
      <c r="AS42">
        <v>23.7</v>
      </c>
      <c r="AT42">
        <v>18.7</v>
      </c>
      <c r="AU42">
        <v>38.299999999999997</v>
      </c>
      <c r="AV42">
        <v>38.299999999999997</v>
      </c>
      <c r="AW42">
        <v>15.895601173020529</v>
      </c>
      <c r="AX42">
        <v>2.7280416395575795</v>
      </c>
    </row>
    <row r="43" spans="1:50" x14ac:dyDescent="0.3">
      <c r="A43">
        <v>14</v>
      </c>
      <c r="B43" t="s">
        <v>534</v>
      </c>
      <c r="C43">
        <v>4</v>
      </c>
      <c r="D43" t="s">
        <v>8282</v>
      </c>
      <c r="E43">
        <v>100111</v>
      </c>
      <c r="F43" t="s">
        <v>8281</v>
      </c>
      <c r="G43">
        <v>100111005</v>
      </c>
      <c r="H43" t="s">
        <v>8282</v>
      </c>
      <c r="I43">
        <v>1</v>
      </c>
      <c r="J43" t="s">
        <v>28931</v>
      </c>
      <c r="K43" t="s">
        <v>28931</v>
      </c>
      <c r="L43" t="s">
        <v>28931</v>
      </c>
      <c r="M43" t="s">
        <v>28931</v>
      </c>
      <c r="N43" t="s">
        <v>28931</v>
      </c>
      <c r="O43" t="s">
        <v>28931</v>
      </c>
      <c r="P43" t="s">
        <v>28931</v>
      </c>
      <c r="Q43" t="s">
        <v>28931</v>
      </c>
      <c r="R43" t="s">
        <v>28931</v>
      </c>
      <c r="S43" t="s">
        <v>28931</v>
      </c>
      <c r="T43" t="s">
        <v>28931</v>
      </c>
      <c r="U43" t="s">
        <v>28931</v>
      </c>
      <c r="V43" t="s">
        <v>28931</v>
      </c>
      <c r="W43" t="s">
        <v>28931</v>
      </c>
      <c r="X43" t="s">
        <v>28931</v>
      </c>
      <c r="Y43" t="s">
        <v>28931</v>
      </c>
      <c r="Z43" t="s">
        <v>28931</v>
      </c>
      <c r="AA43" t="s">
        <v>28931</v>
      </c>
      <c r="AB43" t="s">
        <v>28931</v>
      </c>
      <c r="AC43" t="s">
        <v>28931</v>
      </c>
      <c r="AD43" t="s">
        <v>28931</v>
      </c>
      <c r="AE43" t="s">
        <v>28931</v>
      </c>
      <c r="AF43" t="s">
        <v>28931</v>
      </c>
      <c r="AG43" t="s">
        <v>28931</v>
      </c>
      <c r="AH43" t="s">
        <v>28931</v>
      </c>
      <c r="AI43" t="s">
        <v>28931</v>
      </c>
      <c r="AJ43" t="s">
        <v>28931</v>
      </c>
      <c r="AK43">
        <v>45.145006183901657</v>
      </c>
      <c r="AL43">
        <v>42.8</v>
      </c>
      <c r="AM43">
        <v>40.4</v>
      </c>
      <c r="AN43">
        <v>50.1</v>
      </c>
      <c r="AO43">
        <v>56.1</v>
      </c>
      <c r="AP43">
        <v>53.1</v>
      </c>
      <c r="AQ43">
        <v>59.483355894303756</v>
      </c>
      <c r="AR43">
        <v>54</v>
      </c>
      <c r="AS43">
        <v>55</v>
      </c>
      <c r="AT43">
        <v>56.7</v>
      </c>
      <c r="AU43" t="s">
        <v>28931</v>
      </c>
      <c r="AV43" t="s">
        <v>28931</v>
      </c>
      <c r="AW43" t="s">
        <v>28931</v>
      </c>
      <c r="AX43" t="s">
        <v>28931</v>
      </c>
    </row>
    <row r="44" spans="1:50" x14ac:dyDescent="0.3">
      <c r="A44">
        <v>14</v>
      </c>
      <c r="B44" t="s">
        <v>534</v>
      </c>
      <c r="C44">
        <v>4</v>
      </c>
      <c r="D44" t="s">
        <v>8282</v>
      </c>
      <c r="E44">
        <v>100111</v>
      </c>
      <c r="F44" t="s">
        <v>8281</v>
      </c>
      <c r="G44">
        <v>100111005</v>
      </c>
      <c r="H44" t="s">
        <v>8282</v>
      </c>
      <c r="I44">
        <v>1</v>
      </c>
      <c r="J44" t="s">
        <v>28931</v>
      </c>
      <c r="K44" t="s">
        <v>28931</v>
      </c>
      <c r="L44" t="s">
        <v>28931</v>
      </c>
      <c r="M44" t="s">
        <v>28931</v>
      </c>
      <c r="N44" t="s">
        <v>28931</v>
      </c>
      <c r="O44" t="s">
        <v>28931</v>
      </c>
      <c r="P44" t="s">
        <v>28931</v>
      </c>
      <c r="Q44" t="s">
        <v>28931</v>
      </c>
      <c r="R44" t="s">
        <v>28931</v>
      </c>
      <c r="S44" t="s">
        <v>28931</v>
      </c>
      <c r="T44" t="s">
        <v>28931</v>
      </c>
      <c r="U44" t="s">
        <v>28931</v>
      </c>
      <c r="V44" t="s">
        <v>28931</v>
      </c>
      <c r="W44" t="s">
        <v>28931</v>
      </c>
      <c r="X44" t="s">
        <v>28931</v>
      </c>
      <c r="Y44" t="s">
        <v>28931</v>
      </c>
      <c r="Z44" t="s">
        <v>28931</v>
      </c>
      <c r="AA44" t="s">
        <v>28931</v>
      </c>
      <c r="AB44" t="s">
        <v>28931</v>
      </c>
      <c r="AC44" t="s">
        <v>28931</v>
      </c>
      <c r="AD44" t="s">
        <v>28931</v>
      </c>
      <c r="AE44" t="s">
        <v>28931</v>
      </c>
      <c r="AF44" t="s">
        <v>28931</v>
      </c>
      <c r="AG44" t="s">
        <v>28931</v>
      </c>
      <c r="AH44" t="s">
        <v>28931</v>
      </c>
      <c r="AI44" t="s">
        <v>28931</v>
      </c>
      <c r="AJ44" t="s">
        <v>28931</v>
      </c>
      <c r="AK44" t="s">
        <v>28931</v>
      </c>
      <c r="AL44" t="s">
        <v>28931</v>
      </c>
      <c r="AM44" t="s">
        <v>28931</v>
      </c>
      <c r="AN44" t="s">
        <v>28931</v>
      </c>
      <c r="AO44" t="s">
        <v>28931</v>
      </c>
      <c r="AP44" t="s">
        <v>28931</v>
      </c>
      <c r="AQ44" t="s">
        <v>28931</v>
      </c>
      <c r="AR44" t="s">
        <v>28931</v>
      </c>
      <c r="AS44" t="s">
        <v>28931</v>
      </c>
      <c r="AT44" t="s">
        <v>28931</v>
      </c>
      <c r="AU44">
        <v>59.3</v>
      </c>
      <c r="AV44">
        <v>68.824736514512608</v>
      </c>
      <c r="AW44">
        <v>68.423130002760146</v>
      </c>
      <c r="AX44">
        <v>74.498183850237496</v>
      </c>
    </row>
    <row r="45" spans="1:50" x14ac:dyDescent="0.3">
      <c r="A45">
        <v>16</v>
      </c>
      <c r="B45" t="s">
        <v>539</v>
      </c>
      <c r="C45">
        <v>4</v>
      </c>
      <c r="D45" t="s">
        <v>8282</v>
      </c>
      <c r="E45">
        <v>100111</v>
      </c>
      <c r="F45" t="s">
        <v>8281</v>
      </c>
      <c r="G45">
        <v>100111005</v>
      </c>
      <c r="H45" t="s">
        <v>8282</v>
      </c>
      <c r="I45">
        <v>1</v>
      </c>
      <c r="J45" t="s">
        <v>28931</v>
      </c>
      <c r="K45" t="s">
        <v>28931</v>
      </c>
      <c r="L45" t="s">
        <v>28931</v>
      </c>
      <c r="M45" t="s">
        <v>28931</v>
      </c>
      <c r="N45" t="s">
        <v>28931</v>
      </c>
      <c r="O45" t="s">
        <v>28931</v>
      </c>
      <c r="P45" t="s">
        <v>28931</v>
      </c>
      <c r="Q45" t="s">
        <v>28931</v>
      </c>
      <c r="R45" t="s">
        <v>28931</v>
      </c>
      <c r="S45" t="s">
        <v>28931</v>
      </c>
      <c r="T45" t="s">
        <v>28931</v>
      </c>
      <c r="U45" t="s">
        <v>28931</v>
      </c>
      <c r="V45" t="s">
        <v>28931</v>
      </c>
      <c r="W45" t="s">
        <v>28931</v>
      </c>
      <c r="X45" t="s">
        <v>28931</v>
      </c>
      <c r="Y45" t="s">
        <v>28931</v>
      </c>
      <c r="Z45" t="s">
        <v>28931</v>
      </c>
      <c r="AA45" t="s">
        <v>28931</v>
      </c>
      <c r="AB45" t="s">
        <v>28931</v>
      </c>
      <c r="AC45" t="s">
        <v>28931</v>
      </c>
      <c r="AD45" t="s">
        <v>28931</v>
      </c>
      <c r="AE45" t="s">
        <v>28931</v>
      </c>
      <c r="AF45" t="s">
        <v>28931</v>
      </c>
      <c r="AG45" t="s">
        <v>28931</v>
      </c>
      <c r="AH45" t="s">
        <v>28931</v>
      </c>
      <c r="AI45" t="s">
        <v>28931</v>
      </c>
      <c r="AJ45" t="s">
        <v>28931</v>
      </c>
      <c r="AK45" t="s">
        <v>28931</v>
      </c>
      <c r="AL45" t="s">
        <v>28931</v>
      </c>
      <c r="AM45" t="s">
        <v>28931</v>
      </c>
      <c r="AN45" t="s">
        <v>28931</v>
      </c>
      <c r="AO45" t="s">
        <v>28931</v>
      </c>
      <c r="AP45" t="s">
        <v>28931</v>
      </c>
      <c r="AQ45" t="s">
        <v>28931</v>
      </c>
      <c r="AR45" t="s">
        <v>28931</v>
      </c>
      <c r="AS45" t="s">
        <v>28931</v>
      </c>
      <c r="AT45" t="s">
        <v>28931</v>
      </c>
      <c r="AU45" t="s">
        <v>28931</v>
      </c>
      <c r="AV45">
        <v>49.401221021717156</v>
      </c>
      <c r="AW45">
        <v>49.165396133950452</v>
      </c>
      <c r="AX45">
        <v>43.727490749623129</v>
      </c>
    </row>
    <row r="46" spans="1:50" x14ac:dyDescent="0.3">
      <c r="A46">
        <v>4</v>
      </c>
      <c r="B46" t="s">
        <v>529</v>
      </c>
      <c r="C46">
        <v>5</v>
      </c>
      <c r="D46" t="s">
        <v>23882</v>
      </c>
      <c r="E46">
        <v>100111</v>
      </c>
      <c r="F46" t="s">
        <v>8281</v>
      </c>
      <c r="G46">
        <v>100111004</v>
      </c>
      <c r="H46" t="s">
        <v>13113</v>
      </c>
      <c r="I46">
        <v>1</v>
      </c>
      <c r="J46" t="s">
        <v>28931</v>
      </c>
      <c r="K46" t="s">
        <v>28931</v>
      </c>
      <c r="L46" t="s">
        <v>28931</v>
      </c>
      <c r="M46" t="s">
        <v>28931</v>
      </c>
      <c r="N46" t="s">
        <v>28931</v>
      </c>
      <c r="O46" t="s">
        <v>28931</v>
      </c>
      <c r="P46" t="s">
        <v>28931</v>
      </c>
      <c r="Q46" t="s">
        <v>28931</v>
      </c>
      <c r="R46" t="s">
        <v>28931</v>
      </c>
      <c r="S46" t="s">
        <v>28931</v>
      </c>
      <c r="T46" t="s">
        <v>28931</v>
      </c>
      <c r="U46" t="s">
        <v>28931</v>
      </c>
      <c r="V46" t="s">
        <v>28931</v>
      </c>
      <c r="W46" t="s">
        <v>28931</v>
      </c>
      <c r="X46" t="s">
        <v>28931</v>
      </c>
      <c r="Y46" t="s">
        <v>28931</v>
      </c>
      <c r="Z46" t="s">
        <v>28931</v>
      </c>
      <c r="AA46" t="s">
        <v>28931</v>
      </c>
      <c r="AB46" t="s">
        <v>28931</v>
      </c>
      <c r="AC46" t="s">
        <v>28931</v>
      </c>
      <c r="AD46" t="s">
        <v>28931</v>
      </c>
      <c r="AE46" t="s">
        <v>28931</v>
      </c>
      <c r="AF46" t="s">
        <v>28931</v>
      </c>
      <c r="AG46" t="s">
        <v>28931</v>
      </c>
      <c r="AH46" t="s">
        <v>28931</v>
      </c>
      <c r="AI46" t="s">
        <v>28931</v>
      </c>
      <c r="AJ46" t="s">
        <v>28931</v>
      </c>
      <c r="AK46" t="s">
        <v>28931</v>
      </c>
      <c r="AL46" t="s">
        <v>28931</v>
      </c>
      <c r="AM46" t="s">
        <v>28931</v>
      </c>
      <c r="AN46" t="s">
        <v>28931</v>
      </c>
      <c r="AO46" t="s">
        <v>28931</v>
      </c>
      <c r="AP46" t="s">
        <v>28931</v>
      </c>
      <c r="AQ46" t="s">
        <v>28931</v>
      </c>
      <c r="AR46" t="s">
        <v>28931</v>
      </c>
      <c r="AS46" t="s">
        <v>28931</v>
      </c>
      <c r="AT46" t="s">
        <v>28931</v>
      </c>
      <c r="AU46" t="s">
        <v>28931</v>
      </c>
      <c r="AV46" t="s">
        <v>28931</v>
      </c>
      <c r="AW46" t="s">
        <v>28931</v>
      </c>
      <c r="AX46" t="s">
        <v>28931</v>
      </c>
    </row>
    <row r="47" spans="1:50" x14ac:dyDescent="0.3">
      <c r="A47">
        <v>5</v>
      </c>
      <c r="B47" t="s">
        <v>544</v>
      </c>
      <c r="C47">
        <v>5</v>
      </c>
      <c r="D47" t="s">
        <v>23882</v>
      </c>
      <c r="E47">
        <v>100111</v>
      </c>
      <c r="F47" t="s">
        <v>8281</v>
      </c>
      <c r="G47">
        <v>100111004</v>
      </c>
      <c r="H47" t="s">
        <v>13113</v>
      </c>
      <c r="I47">
        <v>1</v>
      </c>
      <c r="J47" t="s">
        <v>28931</v>
      </c>
      <c r="K47" t="s">
        <v>28931</v>
      </c>
      <c r="L47" t="s">
        <v>28931</v>
      </c>
      <c r="M47" t="s">
        <v>28931</v>
      </c>
      <c r="N47" t="s">
        <v>28931</v>
      </c>
      <c r="O47" t="s">
        <v>28931</v>
      </c>
      <c r="P47" t="s">
        <v>28931</v>
      </c>
      <c r="Q47" t="s">
        <v>28931</v>
      </c>
      <c r="R47" t="s">
        <v>28931</v>
      </c>
      <c r="S47" t="s">
        <v>28931</v>
      </c>
      <c r="T47" t="s">
        <v>28931</v>
      </c>
      <c r="U47" t="s">
        <v>28931</v>
      </c>
      <c r="V47" t="s">
        <v>28931</v>
      </c>
      <c r="W47" t="s">
        <v>28931</v>
      </c>
      <c r="X47" t="s">
        <v>28931</v>
      </c>
      <c r="Y47" t="s">
        <v>28931</v>
      </c>
      <c r="Z47" t="s">
        <v>28931</v>
      </c>
      <c r="AA47" t="s">
        <v>28931</v>
      </c>
      <c r="AB47" t="s">
        <v>28931</v>
      </c>
      <c r="AC47" t="s">
        <v>28931</v>
      </c>
      <c r="AD47" t="s">
        <v>28931</v>
      </c>
      <c r="AE47" t="s">
        <v>28931</v>
      </c>
      <c r="AF47" t="s">
        <v>28931</v>
      </c>
      <c r="AG47" t="s">
        <v>28931</v>
      </c>
      <c r="AH47" t="s">
        <v>28931</v>
      </c>
      <c r="AI47" t="s">
        <v>28931</v>
      </c>
      <c r="AJ47" t="s">
        <v>28931</v>
      </c>
      <c r="AK47" t="s">
        <v>28931</v>
      </c>
      <c r="AL47" t="s">
        <v>28931</v>
      </c>
      <c r="AM47" t="s">
        <v>28931</v>
      </c>
      <c r="AN47" t="s">
        <v>28931</v>
      </c>
      <c r="AO47" t="s">
        <v>28931</v>
      </c>
      <c r="AP47" t="s">
        <v>28931</v>
      </c>
      <c r="AQ47" t="s">
        <v>28931</v>
      </c>
      <c r="AR47" t="s">
        <v>28931</v>
      </c>
      <c r="AS47" t="s">
        <v>28931</v>
      </c>
      <c r="AT47" t="s">
        <v>28931</v>
      </c>
      <c r="AU47" t="s">
        <v>28931</v>
      </c>
      <c r="AV47" t="s">
        <v>28931</v>
      </c>
      <c r="AW47" t="s">
        <v>28931</v>
      </c>
      <c r="AX47" t="s">
        <v>28931</v>
      </c>
    </row>
    <row r="48" spans="1:50" x14ac:dyDescent="0.3">
      <c r="A48">
        <v>6</v>
      </c>
      <c r="B48" t="s">
        <v>1195</v>
      </c>
      <c r="C48">
        <v>5</v>
      </c>
      <c r="D48" t="s">
        <v>23882</v>
      </c>
      <c r="E48">
        <v>100111</v>
      </c>
      <c r="F48" t="s">
        <v>8281</v>
      </c>
      <c r="G48">
        <v>100111004</v>
      </c>
      <c r="H48" t="s">
        <v>13113</v>
      </c>
      <c r="I48">
        <v>1</v>
      </c>
      <c r="J48" t="s">
        <v>28931</v>
      </c>
      <c r="K48" t="s">
        <v>28931</v>
      </c>
      <c r="L48" t="s">
        <v>28931</v>
      </c>
      <c r="M48" t="s">
        <v>28931</v>
      </c>
      <c r="N48" t="s">
        <v>28931</v>
      </c>
      <c r="O48" t="s">
        <v>28931</v>
      </c>
      <c r="P48" t="s">
        <v>28931</v>
      </c>
      <c r="Q48" t="s">
        <v>28931</v>
      </c>
      <c r="R48" t="s">
        <v>28931</v>
      </c>
      <c r="S48" t="s">
        <v>28931</v>
      </c>
      <c r="T48" t="s">
        <v>28931</v>
      </c>
      <c r="U48" t="s">
        <v>28931</v>
      </c>
      <c r="V48" t="s">
        <v>28931</v>
      </c>
      <c r="W48" t="s">
        <v>28931</v>
      </c>
      <c r="X48" t="s">
        <v>28931</v>
      </c>
      <c r="Y48" t="s">
        <v>28931</v>
      </c>
      <c r="Z48" t="s">
        <v>28931</v>
      </c>
      <c r="AA48" t="s">
        <v>28931</v>
      </c>
      <c r="AB48" t="s">
        <v>28931</v>
      </c>
      <c r="AC48" t="s">
        <v>28931</v>
      </c>
      <c r="AD48" t="s">
        <v>28931</v>
      </c>
      <c r="AE48" t="s">
        <v>28931</v>
      </c>
      <c r="AF48" t="s">
        <v>28931</v>
      </c>
      <c r="AG48" t="s">
        <v>28931</v>
      </c>
      <c r="AH48" t="s">
        <v>28931</v>
      </c>
      <c r="AI48" t="s">
        <v>28931</v>
      </c>
      <c r="AJ48" t="s">
        <v>28931</v>
      </c>
      <c r="AK48" t="s">
        <v>28931</v>
      </c>
      <c r="AL48" t="s">
        <v>28931</v>
      </c>
      <c r="AM48" t="s">
        <v>28931</v>
      </c>
      <c r="AN48" t="s">
        <v>28931</v>
      </c>
      <c r="AO48" t="s">
        <v>28931</v>
      </c>
      <c r="AP48" t="s">
        <v>28931</v>
      </c>
      <c r="AQ48" t="s">
        <v>28931</v>
      </c>
      <c r="AR48" t="s">
        <v>28931</v>
      </c>
      <c r="AS48" t="s">
        <v>28931</v>
      </c>
      <c r="AT48" t="s">
        <v>28931</v>
      </c>
      <c r="AU48" t="s">
        <v>28931</v>
      </c>
      <c r="AV48" t="s">
        <v>28931</v>
      </c>
      <c r="AW48" t="s">
        <v>28931</v>
      </c>
      <c r="AX48" t="s">
        <v>28931</v>
      </c>
    </row>
    <row r="49" spans="1:50" x14ac:dyDescent="0.3">
      <c r="A49">
        <v>7</v>
      </c>
      <c r="B49" t="s">
        <v>537</v>
      </c>
      <c r="C49">
        <v>5</v>
      </c>
      <c r="D49" t="s">
        <v>23882</v>
      </c>
      <c r="E49">
        <v>100111</v>
      </c>
      <c r="F49" t="s">
        <v>8281</v>
      </c>
      <c r="G49">
        <v>100111004</v>
      </c>
      <c r="H49" t="s">
        <v>13113</v>
      </c>
      <c r="I49">
        <v>1</v>
      </c>
      <c r="J49" t="s">
        <v>28931</v>
      </c>
      <c r="K49" t="s">
        <v>28931</v>
      </c>
      <c r="L49" t="s">
        <v>28931</v>
      </c>
      <c r="M49" t="s">
        <v>28931</v>
      </c>
      <c r="N49" t="s">
        <v>28931</v>
      </c>
      <c r="O49" t="s">
        <v>28931</v>
      </c>
      <c r="P49" t="s">
        <v>28931</v>
      </c>
      <c r="Q49" t="s">
        <v>28931</v>
      </c>
      <c r="R49" t="s">
        <v>28931</v>
      </c>
      <c r="S49" t="s">
        <v>28931</v>
      </c>
      <c r="T49" t="s">
        <v>28931</v>
      </c>
      <c r="U49" t="s">
        <v>28931</v>
      </c>
      <c r="V49" t="s">
        <v>28931</v>
      </c>
      <c r="W49" t="s">
        <v>28931</v>
      </c>
      <c r="X49" t="s">
        <v>28931</v>
      </c>
      <c r="Y49" t="s">
        <v>28931</v>
      </c>
      <c r="Z49" t="s">
        <v>28931</v>
      </c>
      <c r="AA49" t="s">
        <v>28931</v>
      </c>
      <c r="AB49" t="s">
        <v>28931</v>
      </c>
      <c r="AC49" t="s">
        <v>28931</v>
      </c>
      <c r="AD49" t="s">
        <v>28931</v>
      </c>
      <c r="AE49" t="s">
        <v>28931</v>
      </c>
      <c r="AF49" t="s">
        <v>28931</v>
      </c>
      <c r="AG49" t="s">
        <v>28931</v>
      </c>
      <c r="AH49" t="s">
        <v>28931</v>
      </c>
      <c r="AI49" t="s">
        <v>28931</v>
      </c>
      <c r="AJ49" t="s">
        <v>28931</v>
      </c>
      <c r="AK49" t="s">
        <v>28931</v>
      </c>
      <c r="AL49" t="s">
        <v>28931</v>
      </c>
      <c r="AM49" t="s">
        <v>28931</v>
      </c>
      <c r="AN49" t="s">
        <v>28931</v>
      </c>
      <c r="AO49" t="s">
        <v>28931</v>
      </c>
      <c r="AP49" t="s">
        <v>28931</v>
      </c>
      <c r="AQ49">
        <v>55</v>
      </c>
      <c r="AR49">
        <v>56.8</v>
      </c>
      <c r="AS49">
        <v>56.8</v>
      </c>
      <c r="AT49" t="s">
        <v>28931</v>
      </c>
      <c r="AU49" t="s">
        <v>28931</v>
      </c>
      <c r="AV49" t="s">
        <v>28931</v>
      </c>
      <c r="AW49">
        <v>63.255639097744364</v>
      </c>
      <c r="AX49">
        <v>57.254522373849575</v>
      </c>
    </row>
    <row r="50" spans="1:50" x14ac:dyDescent="0.3">
      <c r="A50">
        <v>8</v>
      </c>
      <c r="B50" t="s">
        <v>527</v>
      </c>
      <c r="C50">
        <v>5</v>
      </c>
      <c r="D50" t="s">
        <v>23882</v>
      </c>
      <c r="E50">
        <v>100111</v>
      </c>
      <c r="F50" t="s">
        <v>8281</v>
      </c>
      <c r="G50">
        <v>100111004</v>
      </c>
      <c r="H50" t="s">
        <v>13113</v>
      </c>
      <c r="I50">
        <v>1</v>
      </c>
      <c r="J50" t="s">
        <v>28931</v>
      </c>
      <c r="K50" t="s">
        <v>28931</v>
      </c>
      <c r="L50" t="s">
        <v>28931</v>
      </c>
      <c r="M50" t="s">
        <v>28931</v>
      </c>
      <c r="N50" t="s">
        <v>28931</v>
      </c>
      <c r="O50" t="s">
        <v>28931</v>
      </c>
      <c r="P50" t="s">
        <v>28931</v>
      </c>
      <c r="Q50" t="s">
        <v>28931</v>
      </c>
      <c r="R50" t="s">
        <v>28931</v>
      </c>
      <c r="S50" t="s">
        <v>28931</v>
      </c>
      <c r="T50" t="s">
        <v>28931</v>
      </c>
      <c r="U50" t="s">
        <v>28931</v>
      </c>
      <c r="V50" t="s">
        <v>28931</v>
      </c>
      <c r="W50" t="s">
        <v>28931</v>
      </c>
      <c r="X50" t="s">
        <v>28931</v>
      </c>
      <c r="Y50" t="s">
        <v>28931</v>
      </c>
      <c r="Z50" t="s">
        <v>28931</v>
      </c>
      <c r="AA50" t="s">
        <v>28931</v>
      </c>
      <c r="AB50" t="s">
        <v>28931</v>
      </c>
      <c r="AC50" t="s">
        <v>28931</v>
      </c>
      <c r="AD50" t="s">
        <v>28931</v>
      </c>
      <c r="AE50" t="s">
        <v>28931</v>
      </c>
      <c r="AF50" t="s">
        <v>28931</v>
      </c>
      <c r="AG50" t="s">
        <v>28931</v>
      </c>
      <c r="AH50" t="s">
        <v>28931</v>
      </c>
      <c r="AI50" t="s">
        <v>28931</v>
      </c>
      <c r="AJ50" t="s">
        <v>28931</v>
      </c>
      <c r="AK50" t="s">
        <v>28931</v>
      </c>
      <c r="AL50" t="s">
        <v>28931</v>
      </c>
      <c r="AM50" t="s">
        <v>28931</v>
      </c>
      <c r="AN50" t="s">
        <v>28931</v>
      </c>
      <c r="AO50" t="s">
        <v>28931</v>
      </c>
      <c r="AP50" t="s">
        <v>28931</v>
      </c>
      <c r="AQ50">
        <v>55.045588017605198</v>
      </c>
      <c r="AR50">
        <v>55.900000000000006</v>
      </c>
      <c r="AS50">
        <v>57.5</v>
      </c>
      <c r="AT50">
        <v>54.9</v>
      </c>
      <c r="AU50">
        <v>59.1</v>
      </c>
      <c r="AV50">
        <v>74.365581810075795</v>
      </c>
      <c r="AW50">
        <v>68.041113490364026</v>
      </c>
      <c r="AX50">
        <v>70.069065583284967</v>
      </c>
    </row>
    <row r="51" spans="1:50" x14ac:dyDescent="0.3">
      <c r="A51">
        <v>9</v>
      </c>
      <c r="B51" t="s">
        <v>523</v>
      </c>
      <c r="C51">
        <v>5</v>
      </c>
      <c r="D51" t="s">
        <v>23882</v>
      </c>
      <c r="E51">
        <v>100111</v>
      </c>
      <c r="F51" t="s">
        <v>8281</v>
      </c>
      <c r="G51">
        <v>100111004</v>
      </c>
      <c r="H51" t="s">
        <v>13113</v>
      </c>
      <c r="I51">
        <v>1</v>
      </c>
      <c r="J51" t="s">
        <v>28931</v>
      </c>
      <c r="K51" t="s">
        <v>28931</v>
      </c>
      <c r="L51" t="s">
        <v>28931</v>
      </c>
      <c r="M51" t="s">
        <v>28931</v>
      </c>
      <c r="N51" t="s">
        <v>28931</v>
      </c>
      <c r="O51" t="s">
        <v>28931</v>
      </c>
      <c r="P51" t="s">
        <v>28931</v>
      </c>
      <c r="Q51" t="s">
        <v>28931</v>
      </c>
      <c r="R51" t="s">
        <v>28931</v>
      </c>
      <c r="S51" t="s">
        <v>28931</v>
      </c>
      <c r="T51" t="s">
        <v>28931</v>
      </c>
      <c r="U51" t="s">
        <v>28931</v>
      </c>
      <c r="V51" t="s">
        <v>28931</v>
      </c>
      <c r="W51" t="s">
        <v>28931</v>
      </c>
      <c r="X51" t="s">
        <v>28931</v>
      </c>
      <c r="Y51" t="s">
        <v>28931</v>
      </c>
      <c r="Z51" t="s">
        <v>28931</v>
      </c>
      <c r="AA51" t="s">
        <v>28931</v>
      </c>
      <c r="AB51" t="s">
        <v>28931</v>
      </c>
      <c r="AC51" t="s">
        <v>28931</v>
      </c>
      <c r="AD51" t="s">
        <v>28931</v>
      </c>
      <c r="AE51" t="s">
        <v>28931</v>
      </c>
      <c r="AF51" t="s">
        <v>28931</v>
      </c>
      <c r="AG51" t="s">
        <v>28931</v>
      </c>
      <c r="AH51" t="s">
        <v>28931</v>
      </c>
      <c r="AI51" t="s">
        <v>28931</v>
      </c>
      <c r="AJ51" t="s">
        <v>28931</v>
      </c>
      <c r="AK51" t="s">
        <v>28931</v>
      </c>
      <c r="AL51" t="s">
        <v>28931</v>
      </c>
      <c r="AM51" t="s">
        <v>28931</v>
      </c>
      <c r="AN51" t="s">
        <v>28931</v>
      </c>
      <c r="AO51" t="s">
        <v>28931</v>
      </c>
      <c r="AP51" t="s">
        <v>28931</v>
      </c>
      <c r="AQ51">
        <v>65.251165638793083</v>
      </c>
      <c r="AR51">
        <v>57.2</v>
      </c>
      <c r="AS51">
        <v>60.4</v>
      </c>
      <c r="AT51">
        <v>64.599999999999994</v>
      </c>
      <c r="AU51">
        <v>73.400000000000006</v>
      </c>
      <c r="AV51">
        <v>70.314264254070494</v>
      </c>
      <c r="AW51">
        <v>76.555343657029525</v>
      </c>
      <c r="AX51">
        <v>68.969462969462967</v>
      </c>
    </row>
    <row r="52" spans="1:50" x14ac:dyDescent="0.3">
      <c r="A52">
        <v>10</v>
      </c>
      <c r="B52" t="s">
        <v>532</v>
      </c>
      <c r="C52">
        <v>5</v>
      </c>
      <c r="D52" t="s">
        <v>23882</v>
      </c>
      <c r="E52">
        <v>100111</v>
      </c>
      <c r="F52" t="s">
        <v>8281</v>
      </c>
      <c r="G52">
        <v>100111004</v>
      </c>
      <c r="H52" t="s">
        <v>13113</v>
      </c>
      <c r="I52">
        <v>1</v>
      </c>
      <c r="J52" t="s">
        <v>28931</v>
      </c>
      <c r="K52" t="s">
        <v>28931</v>
      </c>
      <c r="L52" t="s">
        <v>28931</v>
      </c>
      <c r="M52" t="s">
        <v>28931</v>
      </c>
      <c r="N52" t="s">
        <v>28931</v>
      </c>
      <c r="O52" t="s">
        <v>28931</v>
      </c>
      <c r="P52" t="s">
        <v>28931</v>
      </c>
      <c r="Q52" t="s">
        <v>28931</v>
      </c>
      <c r="R52" t="s">
        <v>28931</v>
      </c>
      <c r="S52" t="s">
        <v>28931</v>
      </c>
      <c r="T52" t="s">
        <v>28931</v>
      </c>
      <c r="U52" t="s">
        <v>28931</v>
      </c>
      <c r="V52" t="s">
        <v>28931</v>
      </c>
      <c r="W52" t="s">
        <v>28931</v>
      </c>
      <c r="X52" t="s">
        <v>28931</v>
      </c>
      <c r="Y52" t="s">
        <v>28931</v>
      </c>
      <c r="Z52" t="s">
        <v>28931</v>
      </c>
      <c r="AA52" t="s">
        <v>28931</v>
      </c>
      <c r="AB52" t="s">
        <v>28931</v>
      </c>
      <c r="AC52" t="s">
        <v>28931</v>
      </c>
      <c r="AD52" t="s">
        <v>28931</v>
      </c>
      <c r="AE52" t="s">
        <v>28931</v>
      </c>
      <c r="AF52" t="s">
        <v>28931</v>
      </c>
      <c r="AG52" t="s">
        <v>28931</v>
      </c>
      <c r="AH52" t="s">
        <v>28931</v>
      </c>
      <c r="AI52" t="s">
        <v>28931</v>
      </c>
      <c r="AJ52" t="s">
        <v>28931</v>
      </c>
      <c r="AK52" t="s">
        <v>28931</v>
      </c>
      <c r="AL52" t="s">
        <v>28931</v>
      </c>
      <c r="AM52" t="s">
        <v>28931</v>
      </c>
      <c r="AN52" t="s">
        <v>28931</v>
      </c>
      <c r="AO52" t="s">
        <v>28931</v>
      </c>
      <c r="AP52" t="s">
        <v>28931</v>
      </c>
      <c r="AQ52">
        <v>71.541789616937237</v>
      </c>
      <c r="AR52">
        <v>62.399999999999991</v>
      </c>
      <c r="AS52" t="s">
        <v>28931</v>
      </c>
      <c r="AT52" t="s">
        <v>28931</v>
      </c>
      <c r="AU52" t="s">
        <v>28931</v>
      </c>
      <c r="AV52">
        <v>84.572165687258163</v>
      </c>
      <c r="AW52">
        <v>89.077061739522321</v>
      </c>
      <c r="AX52">
        <v>87.954255935147657</v>
      </c>
    </row>
    <row r="53" spans="1:50" x14ac:dyDescent="0.3">
      <c r="A53">
        <v>13</v>
      </c>
      <c r="B53" t="s">
        <v>22831</v>
      </c>
      <c r="C53">
        <v>5</v>
      </c>
      <c r="D53" t="s">
        <v>23882</v>
      </c>
      <c r="E53">
        <v>100111</v>
      </c>
      <c r="F53" t="s">
        <v>8281</v>
      </c>
      <c r="G53">
        <v>100111004</v>
      </c>
      <c r="H53" t="s">
        <v>13113</v>
      </c>
      <c r="I53">
        <v>1</v>
      </c>
      <c r="J53" t="s">
        <v>28931</v>
      </c>
      <c r="K53" t="s">
        <v>28931</v>
      </c>
      <c r="L53" t="s">
        <v>28931</v>
      </c>
      <c r="M53" t="s">
        <v>28931</v>
      </c>
      <c r="N53" t="s">
        <v>28931</v>
      </c>
      <c r="O53" t="s">
        <v>28931</v>
      </c>
      <c r="P53" t="s">
        <v>28931</v>
      </c>
      <c r="Q53" t="s">
        <v>28931</v>
      </c>
      <c r="R53" t="s">
        <v>28931</v>
      </c>
      <c r="S53" t="s">
        <v>28931</v>
      </c>
      <c r="T53" t="s">
        <v>28931</v>
      </c>
      <c r="U53" t="s">
        <v>28931</v>
      </c>
      <c r="V53" t="s">
        <v>28931</v>
      </c>
      <c r="W53" t="s">
        <v>28931</v>
      </c>
      <c r="X53" t="s">
        <v>28931</v>
      </c>
      <c r="Y53" t="s">
        <v>28931</v>
      </c>
      <c r="Z53" t="s">
        <v>28931</v>
      </c>
      <c r="AA53" t="s">
        <v>28931</v>
      </c>
      <c r="AB53" t="s">
        <v>28931</v>
      </c>
      <c r="AC53" t="s">
        <v>28931</v>
      </c>
      <c r="AD53" t="s">
        <v>28931</v>
      </c>
      <c r="AE53" t="s">
        <v>28931</v>
      </c>
      <c r="AF53" t="s">
        <v>28931</v>
      </c>
      <c r="AG53" t="s">
        <v>28931</v>
      </c>
      <c r="AH53" t="s">
        <v>28931</v>
      </c>
      <c r="AI53" t="s">
        <v>28931</v>
      </c>
      <c r="AJ53" t="s">
        <v>28931</v>
      </c>
      <c r="AK53" t="s">
        <v>28931</v>
      </c>
      <c r="AL53" t="s">
        <v>28931</v>
      </c>
      <c r="AM53" t="s">
        <v>28931</v>
      </c>
      <c r="AN53" t="s">
        <v>28931</v>
      </c>
      <c r="AO53" t="s">
        <v>28931</v>
      </c>
      <c r="AP53" t="s">
        <v>28931</v>
      </c>
      <c r="AQ53" t="s">
        <v>28931</v>
      </c>
      <c r="AR53" t="s">
        <v>28931</v>
      </c>
      <c r="AS53" t="s">
        <v>28931</v>
      </c>
      <c r="AT53" t="s">
        <v>28931</v>
      </c>
      <c r="AU53" t="s">
        <v>28931</v>
      </c>
      <c r="AV53" t="s">
        <v>28931</v>
      </c>
      <c r="AW53" t="s">
        <v>28931</v>
      </c>
      <c r="AX53" t="s">
        <v>28931</v>
      </c>
    </row>
    <row r="54" spans="1:50" x14ac:dyDescent="0.3">
      <c r="A54">
        <v>14</v>
      </c>
      <c r="B54" t="s">
        <v>534</v>
      </c>
      <c r="C54">
        <v>5</v>
      </c>
      <c r="D54" t="s">
        <v>23882</v>
      </c>
      <c r="E54">
        <v>100111</v>
      </c>
      <c r="F54" t="s">
        <v>8281</v>
      </c>
      <c r="G54">
        <v>100111004</v>
      </c>
      <c r="H54" t="s">
        <v>13113</v>
      </c>
      <c r="I54">
        <v>1</v>
      </c>
      <c r="J54" t="s">
        <v>28931</v>
      </c>
      <c r="K54" t="s">
        <v>28931</v>
      </c>
      <c r="L54" t="s">
        <v>28931</v>
      </c>
      <c r="M54" t="s">
        <v>28931</v>
      </c>
      <c r="N54" t="s">
        <v>28931</v>
      </c>
      <c r="O54" t="s">
        <v>28931</v>
      </c>
      <c r="P54" t="s">
        <v>28931</v>
      </c>
      <c r="Q54" t="s">
        <v>28931</v>
      </c>
      <c r="R54" t="s">
        <v>28931</v>
      </c>
      <c r="S54" t="s">
        <v>28931</v>
      </c>
      <c r="T54" t="s">
        <v>28931</v>
      </c>
      <c r="U54" t="s">
        <v>28931</v>
      </c>
      <c r="V54" t="s">
        <v>28931</v>
      </c>
      <c r="W54" t="s">
        <v>28931</v>
      </c>
      <c r="X54" t="s">
        <v>28931</v>
      </c>
      <c r="Y54" t="s">
        <v>28931</v>
      </c>
      <c r="Z54" t="s">
        <v>28931</v>
      </c>
      <c r="AA54" t="s">
        <v>28931</v>
      </c>
      <c r="AB54" t="s">
        <v>28931</v>
      </c>
      <c r="AC54" t="s">
        <v>28931</v>
      </c>
      <c r="AD54" t="s">
        <v>28931</v>
      </c>
      <c r="AE54" t="s">
        <v>28931</v>
      </c>
      <c r="AF54" t="s">
        <v>28931</v>
      </c>
      <c r="AG54" t="s">
        <v>28931</v>
      </c>
      <c r="AH54" t="s">
        <v>28931</v>
      </c>
      <c r="AI54" t="s">
        <v>28931</v>
      </c>
      <c r="AJ54" t="s">
        <v>28931</v>
      </c>
      <c r="AK54" t="s">
        <v>28931</v>
      </c>
      <c r="AL54" t="s">
        <v>28931</v>
      </c>
      <c r="AM54" t="s">
        <v>28931</v>
      </c>
      <c r="AN54" t="s">
        <v>28931</v>
      </c>
      <c r="AO54" t="s">
        <v>28931</v>
      </c>
      <c r="AP54" t="s">
        <v>28931</v>
      </c>
      <c r="AQ54">
        <v>82.054545497388432</v>
      </c>
      <c r="AR54">
        <v>48.2</v>
      </c>
      <c r="AS54">
        <v>64.5</v>
      </c>
      <c r="AT54">
        <v>77.3</v>
      </c>
      <c r="AU54" t="s">
        <v>28931</v>
      </c>
      <c r="AV54" t="s">
        <v>28931</v>
      </c>
      <c r="AW54" t="s">
        <v>28931</v>
      </c>
      <c r="AX54" t="s">
        <v>28931</v>
      </c>
    </row>
    <row r="55" spans="1:50" x14ac:dyDescent="0.3">
      <c r="A55">
        <v>14</v>
      </c>
      <c r="B55" t="s">
        <v>534</v>
      </c>
      <c r="C55">
        <v>5</v>
      </c>
      <c r="D55" t="s">
        <v>23882</v>
      </c>
      <c r="E55">
        <v>100111</v>
      </c>
      <c r="F55" t="s">
        <v>8281</v>
      </c>
      <c r="G55">
        <v>100111004</v>
      </c>
      <c r="H55" t="s">
        <v>13113</v>
      </c>
      <c r="I55">
        <v>1</v>
      </c>
      <c r="J55" t="s">
        <v>28931</v>
      </c>
      <c r="K55" t="s">
        <v>28931</v>
      </c>
      <c r="L55" t="s">
        <v>28931</v>
      </c>
      <c r="M55" t="s">
        <v>28931</v>
      </c>
      <c r="N55" t="s">
        <v>28931</v>
      </c>
      <c r="O55" t="s">
        <v>28931</v>
      </c>
      <c r="P55" t="s">
        <v>28931</v>
      </c>
      <c r="Q55" t="s">
        <v>28931</v>
      </c>
      <c r="R55" t="s">
        <v>28931</v>
      </c>
      <c r="S55" t="s">
        <v>28931</v>
      </c>
      <c r="T55" t="s">
        <v>28931</v>
      </c>
      <c r="U55" t="s">
        <v>28931</v>
      </c>
      <c r="V55" t="s">
        <v>28931</v>
      </c>
      <c r="W55" t="s">
        <v>28931</v>
      </c>
      <c r="X55" t="s">
        <v>28931</v>
      </c>
      <c r="Y55" t="s">
        <v>28931</v>
      </c>
      <c r="Z55" t="s">
        <v>28931</v>
      </c>
      <c r="AA55" t="s">
        <v>28931</v>
      </c>
      <c r="AB55" t="s">
        <v>28931</v>
      </c>
      <c r="AC55" t="s">
        <v>28931</v>
      </c>
      <c r="AD55" t="s">
        <v>28931</v>
      </c>
      <c r="AE55" t="s">
        <v>28931</v>
      </c>
      <c r="AF55" t="s">
        <v>28931</v>
      </c>
      <c r="AG55" t="s">
        <v>28931</v>
      </c>
      <c r="AH55" t="s">
        <v>28931</v>
      </c>
      <c r="AI55" t="s">
        <v>28931</v>
      </c>
      <c r="AJ55" t="s">
        <v>28931</v>
      </c>
      <c r="AK55" t="s">
        <v>28931</v>
      </c>
      <c r="AL55" t="s">
        <v>28931</v>
      </c>
      <c r="AM55" t="s">
        <v>28931</v>
      </c>
      <c r="AN55" t="s">
        <v>28931</v>
      </c>
      <c r="AO55" t="s">
        <v>28931</v>
      </c>
      <c r="AP55" t="s">
        <v>28931</v>
      </c>
      <c r="AQ55" t="s">
        <v>28931</v>
      </c>
      <c r="AR55" t="s">
        <v>28931</v>
      </c>
      <c r="AS55" t="s">
        <v>28931</v>
      </c>
      <c r="AT55" t="s">
        <v>28931</v>
      </c>
      <c r="AU55">
        <v>75.8</v>
      </c>
      <c r="AV55">
        <v>69.621825267708786</v>
      </c>
      <c r="AW55">
        <v>79.046409807355516</v>
      </c>
      <c r="AX55">
        <v>90.612133605998636</v>
      </c>
    </row>
    <row r="56" spans="1:50" x14ac:dyDescent="0.3">
      <c r="A56">
        <v>16</v>
      </c>
      <c r="B56" t="s">
        <v>539</v>
      </c>
      <c r="C56">
        <v>5</v>
      </c>
      <c r="D56" t="s">
        <v>23882</v>
      </c>
      <c r="E56">
        <v>100111</v>
      </c>
      <c r="F56" t="s">
        <v>8281</v>
      </c>
      <c r="G56">
        <v>100111004</v>
      </c>
      <c r="H56" t="s">
        <v>13113</v>
      </c>
      <c r="I56">
        <v>1</v>
      </c>
      <c r="J56" t="s">
        <v>28931</v>
      </c>
      <c r="K56" t="s">
        <v>28931</v>
      </c>
      <c r="L56" t="s">
        <v>28931</v>
      </c>
      <c r="M56" t="s">
        <v>28931</v>
      </c>
      <c r="N56" t="s">
        <v>28931</v>
      </c>
      <c r="O56" t="s">
        <v>28931</v>
      </c>
      <c r="P56" t="s">
        <v>28931</v>
      </c>
      <c r="Q56" t="s">
        <v>28931</v>
      </c>
      <c r="R56" t="s">
        <v>28931</v>
      </c>
      <c r="S56" t="s">
        <v>28931</v>
      </c>
      <c r="T56" t="s">
        <v>28931</v>
      </c>
      <c r="U56" t="s">
        <v>28931</v>
      </c>
      <c r="V56" t="s">
        <v>28931</v>
      </c>
      <c r="W56" t="s">
        <v>28931</v>
      </c>
      <c r="X56" t="s">
        <v>28931</v>
      </c>
      <c r="Y56" t="s">
        <v>28931</v>
      </c>
      <c r="Z56" t="s">
        <v>28931</v>
      </c>
      <c r="AA56" t="s">
        <v>28931</v>
      </c>
      <c r="AB56" t="s">
        <v>28931</v>
      </c>
      <c r="AC56" t="s">
        <v>28931</v>
      </c>
      <c r="AD56" t="s">
        <v>28931</v>
      </c>
      <c r="AE56" t="s">
        <v>28931</v>
      </c>
      <c r="AF56" t="s">
        <v>28931</v>
      </c>
      <c r="AG56" t="s">
        <v>28931</v>
      </c>
      <c r="AH56" t="s">
        <v>28931</v>
      </c>
      <c r="AI56" t="s">
        <v>28931</v>
      </c>
      <c r="AJ56" t="s">
        <v>28931</v>
      </c>
      <c r="AK56" t="s">
        <v>28931</v>
      </c>
      <c r="AL56" t="s">
        <v>28931</v>
      </c>
      <c r="AM56" t="s">
        <v>28931</v>
      </c>
      <c r="AN56" t="s">
        <v>28931</v>
      </c>
      <c r="AO56" t="s">
        <v>28931</v>
      </c>
      <c r="AP56" t="s">
        <v>28931</v>
      </c>
      <c r="AQ56" t="s">
        <v>28931</v>
      </c>
      <c r="AR56" t="s">
        <v>28931</v>
      </c>
      <c r="AS56" t="s">
        <v>28931</v>
      </c>
      <c r="AT56" t="s">
        <v>28931</v>
      </c>
      <c r="AU56" t="s">
        <v>28931</v>
      </c>
      <c r="AV56">
        <v>68.532685951888297</v>
      </c>
      <c r="AW56">
        <v>74.311981020166073</v>
      </c>
      <c r="AX56">
        <v>67.73715298287064</v>
      </c>
    </row>
    <row r="57" spans="1:50" x14ac:dyDescent="0.3">
      <c r="A57">
        <v>4</v>
      </c>
      <c r="B57" t="s">
        <v>529</v>
      </c>
      <c r="C57">
        <v>6</v>
      </c>
      <c r="D57" t="s">
        <v>23883</v>
      </c>
      <c r="E57">
        <v>100111</v>
      </c>
      <c r="F57" t="s">
        <v>8281</v>
      </c>
      <c r="G57">
        <v>100111004</v>
      </c>
      <c r="H57" t="s">
        <v>13113</v>
      </c>
      <c r="I57">
        <v>1</v>
      </c>
      <c r="J57" t="s">
        <v>28931</v>
      </c>
      <c r="K57" t="s">
        <v>28931</v>
      </c>
      <c r="L57" t="s">
        <v>28931</v>
      </c>
      <c r="M57" t="s">
        <v>28931</v>
      </c>
      <c r="N57" t="s">
        <v>28931</v>
      </c>
      <c r="O57" t="s">
        <v>28931</v>
      </c>
      <c r="P57" t="s">
        <v>28931</v>
      </c>
      <c r="Q57" t="s">
        <v>28931</v>
      </c>
      <c r="R57" t="s">
        <v>28931</v>
      </c>
      <c r="S57" t="s">
        <v>28931</v>
      </c>
      <c r="T57" t="s">
        <v>28931</v>
      </c>
      <c r="U57" t="s">
        <v>28931</v>
      </c>
      <c r="V57" t="s">
        <v>28931</v>
      </c>
      <c r="W57" t="s">
        <v>28931</v>
      </c>
      <c r="X57" t="s">
        <v>28931</v>
      </c>
      <c r="Y57" t="s">
        <v>28931</v>
      </c>
      <c r="Z57" t="s">
        <v>28931</v>
      </c>
      <c r="AA57" t="s">
        <v>28931</v>
      </c>
      <c r="AB57" t="s">
        <v>28931</v>
      </c>
      <c r="AC57" t="s">
        <v>28931</v>
      </c>
      <c r="AD57" t="s">
        <v>28931</v>
      </c>
      <c r="AE57" t="s">
        <v>28931</v>
      </c>
      <c r="AF57" t="s">
        <v>28931</v>
      </c>
      <c r="AG57" t="s">
        <v>28931</v>
      </c>
      <c r="AH57" t="s">
        <v>28931</v>
      </c>
      <c r="AI57" t="s">
        <v>28931</v>
      </c>
      <c r="AJ57" t="s">
        <v>28931</v>
      </c>
      <c r="AK57" t="s">
        <v>28931</v>
      </c>
      <c r="AL57" t="s">
        <v>28931</v>
      </c>
      <c r="AM57" t="s">
        <v>28931</v>
      </c>
      <c r="AN57" t="s">
        <v>28931</v>
      </c>
      <c r="AO57" t="s">
        <v>28931</v>
      </c>
      <c r="AP57" t="s">
        <v>28931</v>
      </c>
      <c r="AQ57">
        <v>7.4178667376112717</v>
      </c>
      <c r="AR57">
        <v>2</v>
      </c>
      <c r="AS57">
        <v>2.1</v>
      </c>
      <c r="AT57">
        <v>7.5</v>
      </c>
      <c r="AU57">
        <v>4.5</v>
      </c>
      <c r="AV57">
        <v>4.3505208313287849</v>
      </c>
      <c r="AW57">
        <v>0.99019607843137258</v>
      </c>
      <c r="AX57" t="s">
        <v>28931</v>
      </c>
    </row>
    <row r="58" spans="1:50" x14ac:dyDescent="0.3">
      <c r="A58">
        <v>5</v>
      </c>
      <c r="B58" t="s">
        <v>544</v>
      </c>
      <c r="C58">
        <v>6</v>
      </c>
      <c r="D58" t="s">
        <v>23883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 t="s">
        <v>28931</v>
      </c>
      <c r="K58" t="s">
        <v>28931</v>
      </c>
      <c r="L58" t="s">
        <v>28931</v>
      </c>
      <c r="M58" t="s">
        <v>28931</v>
      </c>
      <c r="N58" t="s">
        <v>28931</v>
      </c>
      <c r="O58" t="s">
        <v>28931</v>
      </c>
      <c r="P58" t="s">
        <v>28931</v>
      </c>
      <c r="Q58" t="s">
        <v>28931</v>
      </c>
      <c r="R58" t="s">
        <v>28931</v>
      </c>
      <c r="S58" t="s">
        <v>28931</v>
      </c>
      <c r="T58" t="s">
        <v>28931</v>
      </c>
      <c r="U58" t="s">
        <v>28931</v>
      </c>
      <c r="V58" t="s">
        <v>28931</v>
      </c>
      <c r="W58" t="s">
        <v>28931</v>
      </c>
      <c r="X58" t="s">
        <v>28931</v>
      </c>
      <c r="Y58" t="s">
        <v>28931</v>
      </c>
      <c r="Z58" t="s">
        <v>28931</v>
      </c>
      <c r="AA58" t="s">
        <v>28931</v>
      </c>
      <c r="AB58" t="s">
        <v>28931</v>
      </c>
      <c r="AC58" t="s">
        <v>28931</v>
      </c>
      <c r="AD58" t="s">
        <v>28931</v>
      </c>
      <c r="AE58" t="s">
        <v>28931</v>
      </c>
      <c r="AF58" t="s">
        <v>28931</v>
      </c>
      <c r="AG58" t="s">
        <v>28931</v>
      </c>
      <c r="AH58" t="s">
        <v>28931</v>
      </c>
      <c r="AI58" t="s">
        <v>28931</v>
      </c>
      <c r="AJ58" t="s">
        <v>28931</v>
      </c>
      <c r="AK58" t="s">
        <v>28931</v>
      </c>
      <c r="AL58" t="s">
        <v>28931</v>
      </c>
      <c r="AM58" t="s">
        <v>28931</v>
      </c>
      <c r="AN58" t="s">
        <v>28931</v>
      </c>
      <c r="AO58" t="s">
        <v>28931</v>
      </c>
      <c r="AP58" t="s">
        <v>28931</v>
      </c>
      <c r="AQ58" t="s">
        <v>28931</v>
      </c>
      <c r="AR58">
        <v>3</v>
      </c>
      <c r="AS58" t="s">
        <v>28931</v>
      </c>
      <c r="AT58">
        <v>7.1</v>
      </c>
      <c r="AU58" t="s">
        <v>28931</v>
      </c>
      <c r="AV58">
        <v>50.9</v>
      </c>
      <c r="AW58" t="s">
        <v>28931</v>
      </c>
      <c r="AX58" t="s">
        <v>28931</v>
      </c>
    </row>
    <row r="59" spans="1:50" x14ac:dyDescent="0.3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 t="s">
        <v>28931</v>
      </c>
      <c r="K59" t="s">
        <v>28931</v>
      </c>
      <c r="L59" t="s">
        <v>28931</v>
      </c>
      <c r="M59" t="s">
        <v>28931</v>
      </c>
      <c r="N59" t="s">
        <v>28931</v>
      </c>
      <c r="O59" t="s">
        <v>28931</v>
      </c>
      <c r="P59" t="s">
        <v>28931</v>
      </c>
      <c r="Q59" t="s">
        <v>28931</v>
      </c>
      <c r="R59" t="s">
        <v>28931</v>
      </c>
      <c r="S59" t="s">
        <v>28931</v>
      </c>
      <c r="T59" t="s">
        <v>28931</v>
      </c>
      <c r="U59" t="s">
        <v>28931</v>
      </c>
      <c r="V59" t="s">
        <v>28931</v>
      </c>
      <c r="W59" t="s">
        <v>28931</v>
      </c>
      <c r="X59" t="s">
        <v>28931</v>
      </c>
      <c r="Y59" t="s">
        <v>28931</v>
      </c>
      <c r="Z59" t="s">
        <v>28931</v>
      </c>
      <c r="AA59" t="s">
        <v>28931</v>
      </c>
      <c r="AB59" t="s">
        <v>28931</v>
      </c>
      <c r="AC59" t="s">
        <v>28931</v>
      </c>
      <c r="AD59" t="s">
        <v>28931</v>
      </c>
      <c r="AE59" t="s">
        <v>28931</v>
      </c>
      <c r="AF59" t="s">
        <v>28931</v>
      </c>
      <c r="AG59" t="s">
        <v>28931</v>
      </c>
      <c r="AH59" t="s">
        <v>28931</v>
      </c>
      <c r="AI59" t="s">
        <v>28931</v>
      </c>
      <c r="AJ59" t="s">
        <v>28931</v>
      </c>
      <c r="AK59" t="s">
        <v>28931</v>
      </c>
      <c r="AL59" t="s">
        <v>28931</v>
      </c>
      <c r="AM59" t="s">
        <v>28931</v>
      </c>
      <c r="AN59" t="s">
        <v>28931</v>
      </c>
      <c r="AO59" t="s">
        <v>28931</v>
      </c>
      <c r="AP59" t="s">
        <v>28931</v>
      </c>
      <c r="AQ59">
        <v>24.3</v>
      </c>
      <c r="AR59">
        <v>24.3</v>
      </c>
      <c r="AS59">
        <v>24.3</v>
      </c>
      <c r="AT59">
        <v>24.3</v>
      </c>
      <c r="AU59" t="s">
        <v>28931</v>
      </c>
      <c r="AV59">
        <v>50.9</v>
      </c>
      <c r="AW59" t="s">
        <v>28931</v>
      </c>
      <c r="AX59">
        <v>38.1</v>
      </c>
    </row>
    <row r="60" spans="1:50" x14ac:dyDescent="0.3">
      <c r="A60">
        <v>7</v>
      </c>
      <c r="B60" t="s">
        <v>537</v>
      </c>
      <c r="C60">
        <v>6</v>
      </c>
      <c r="D60" t="s">
        <v>23883</v>
      </c>
      <c r="E60">
        <v>100111</v>
      </c>
      <c r="F60" t="s">
        <v>8281</v>
      </c>
      <c r="G60">
        <v>100111004</v>
      </c>
      <c r="H60" t="s">
        <v>13113</v>
      </c>
      <c r="I60">
        <v>1</v>
      </c>
      <c r="J60" t="s">
        <v>28931</v>
      </c>
      <c r="K60" t="s">
        <v>28931</v>
      </c>
      <c r="L60" t="s">
        <v>28931</v>
      </c>
      <c r="M60" t="s">
        <v>28931</v>
      </c>
      <c r="N60" t="s">
        <v>28931</v>
      </c>
      <c r="O60" t="s">
        <v>28931</v>
      </c>
      <c r="P60" t="s">
        <v>28931</v>
      </c>
      <c r="Q60" t="s">
        <v>28931</v>
      </c>
      <c r="R60" t="s">
        <v>28931</v>
      </c>
      <c r="S60" t="s">
        <v>28931</v>
      </c>
      <c r="T60" t="s">
        <v>28931</v>
      </c>
      <c r="U60" t="s">
        <v>28931</v>
      </c>
      <c r="V60" t="s">
        <v>28931</v>
      </c>
      <c r="W60" t="s">
        <v>28931</v>
      </c>
      <c r="X60" t="s">
        <v>28931</v>
      </c>
      <c r="Y60" t="s">
        <v>28931</v>
      </c>
      <c r="Z60" t="s">
        <v>28931</v>
      </c>
      <c r="AA60" t="s">
        <v>28931</v>
      </c>
      <c r="AB60" t="s">
        <v>28931</v>
      </c>
      <c r="AC60" t="s">
        <v>28931</v>
      </c>
      <c r="AD60" t="s">
        <v>28931</v>
      </c>
      <c r="AE60" t="s">
        <v>28931</v>
      </c>
      <c r="AF60" t="s">
        <v>28931</v>
      </c>
      <c r="AG60" t="s">
        <v>28931</v>
      </c>
      <c r="AH60" t="s">
        <v>28931</v>
      </c>
      <c r="AI60" t="s">
        <v>28931</v>
      </c>
      <c r="AJ60" t="s">
        <v>28931</v>
      </c>
      <c r="AK60" t="s">
        <v>28931</v>
      </c>
      <c r="AL60" t="s">
        <v>28931</v>
      </c>
      <c r="AM60" t="s">
        <v>28931</v>
      </c>
      <c r="AN60" t="s">
        <v>28931</v>
      </c>
      <c r="AO60" t="s">
        <v>28931</v>
      </c>
      <c r="AP60" t="s">
        <v>28931</v>
      </c>
      <c r="AQ60">
        <v>11.895933710548958</v>
      </c>
      <c r="AR60">
        <v>35.4</v>
      </c>
      <c r="AS60">
        <v>35.4</v>
      </c>
      <c r="AT60">
        <v>35.299999999999997</v>
      </c>
      <c r="AU60">
        <v>55.6</v>
      </c>
      <c r="AV60">
        <v>42.275258154165599</v>
      </c>
      <c r="AW60">
        <v>12.355329949238579</v>
      </c>
      <c r="AX60">
        <v>22.719696969696969</v>
      </c>
    </row>
    <row r="61" spans="1:50" x14ac:dyDescent="0.3">
      <c r="A61">
        <v>8</v>
      </c>
      <c r="B61" t="s">
        <v>527</v>
      </c>
      <c r="C61">
        <v>6</v>
      </c>
      <c r="D61" t="s">
        <v>23883</v>
      </c>
      <c r="E61">
        <v>100111</v>
      </c>
      <c r="F61" t="s">
        <v>8281</v>
      </c>
      <c r="G61">
        <v>100111004</v>
      </c>
      <c r="H61" t="s">
        <v>13113</v>
      </c>
      <c r="I61">
        <v>1</v>
      </c>
      <c r="J61" t="s">
        <v>28931</v>
      </c>
      <c r="K61" t="s">
        <v>28931</v>
      </c>
      <c r="L61" t="s">
        <v>28931</v>
      </c>
      <c r="M61" t="s">
        <v>28931</v>
      </c>
      <c r="N61" t="s">
        <v>28931</v>
      </c>
      <c r="O61" t="s">
        <v>28931</v>
      </c>
      <c r="P61" t="s">
        <v>28931</v>
      </c>
      <c r="Q61" t="s">
        <v>28931</v>
      </c>
      <c r="R61" t="s">
        <v>28931</v>
      </c>
      <c r="S61" t="s">
        <v>28931</v>
      </c>
      <c r="T61" t="s">
        <v>28931</v>
      </c>
      <c r="U61" t="s">
        <v>28931</v>
      </c>
      <c r="V61" t="s">
        <v>28931</v>
      </c>
      <c r="W61" t="s">
        <v>28931</v>
      </c>
      <c r="X61" t="s">
        <v>28931</v>
      </c>
      <c r="Y61" t="s">
        <v>28931</v>
      </c>
      <c r="Z61" t="s">
        <v>28931</v>
      </c>
      <c r="AA61" t="s">
        <v>28931</v>
      </c>
      <c r="AB61" t="s">
        <v>28931</v>
      </c>
      <c r="AC61" t="s">
        <v>28931</v>
      </c>
      <c r="AD61" t="s">
        <v>28931</v>
      </c>
      <c r="AE61" t="s">
        <v>28931</v>
      </c>
      <c r="AF61" t="s">
        <v>28931</v>
      </c>
      <c r="AG61" t="s">
        <v>28931</v>
      </c>
      <c r="AH61" t="s">
        <v>28931</v>
      </c>
      <c r="AI61" t="s">
        <v>28931</v>
      </c>
      <c r="AJ61" t="s">
        <v>28931</v>
      </c>
      <c r="AK61" t="s">
        <v>28931</v>
      </c>
      <c r="AL61" t="s">
        <v>28931</v>
      </c>
      <c r="AM61" t="s">
        <v>28931</v>
      </c>
      <c r="AN61" t="s">
        <v>28931</v>
      </c>
      <c r="AO61" t="s">
        <v>28931</v>
      </c>
      <c r="AP61" t="s">
        <v>28931</v>
      </c>
      <c r="AQ61">
        <v>69.789688146741724</v>
      </c>
      <c r="AR61">
        <v>49.6</v>
      </c>
      <c r="AS61">
        <v>49.9</v>
      </c>
      <c r="AT61">
        <v>38.1</v>
      </c>
      <c r="AU61">
        <v>53.1</v>
      </c>
      <c r="AV61">
        <v>46.95774647887324</v>
      </c>
      <c r="AW61">
        <v>63.776061776061766</v>
      </c>
      <c r="AX61">
        <v>56.728527607361961</v>
      </c>
    </row>
    <row r="62" spans="1:50" x14ac:dyDescent="0.3">
      <c r="A62">
        <v>9</v>
      </c>
      <c r="B62" t="s">
        <v>523</v>
      </c>
      <c r="C62">
        <v>6</v>
      </c>
      <c r="D62" t="s">
        <v>23883</v>
      </c>
      <c r="E62">
        <v>100111</v>
      </c>
      <c r="F62" t="s">
        <v>8281</v>
      </c>
      <c r="G62">
        <v>100111004</v>
      </c>
      <c r="H62" t="s">
        <v>13113</v>
      </c>
      <c r="I62">
        <v>1</v>
      </c>
      <c r="J62" t="s">
        <v>28931</v>
      </c>
      <c r="K62" t="s">
        <v>28931</v>
      </c>
      <c r="L62" t="s">
        <v>28931</v>
      </c>
      <c r="M62" t="s">
        <v>28931</v>
      </c>
      <c r="N62" t="s">
        <v>28931</v>
      </c>
      <c r="O62" t="s">
        <v>28931</v>
      </c>
      <c r="P62" t="s">
        <v>28931</v>
      </c>
      <c r="Q62" t="s">
        <v>28931</v>
      </c>
      <c r="R62" t="s">
        <v>28931</v>
      </c>
      <c r="S62" t="s">
        <v>28931</v>
      </c>
      <c r="T62" t="s">
        <v>28931</v>
      </c>
      <c r="U62" t="s">
        <v>28931</v>
      </c>
      <c r="V62" t="s">
        <v>28931</v>
      </c>
      <c r="W62" t="s">
        <v>28931</v>
      </c>
      <c r="X62" t="s">
        <v>28931</v>
      </c>
      <c r="Y62" t="s">
        <v>28931</v>
      </c>
      <c r="Z62" t="s">
        <v>28931</v>
      </c>
      <c r="AA62" t="s">
        <v>28931</v>
      </c>
      <c r="AB62" t="s">
        <v>28931</v>
      </c>
      <c r="AC62" t="s">
        <v>28931</v>
      </c>
      <c r="AD62" t="s">
        <v>28931</v>
      </c>
      <c r="AE62" t="s">
        <v>28931</v>
      </c>
      <c r="AF62" t="s">
        <v>28931</v>
      </c>
      <c r="AG62" t="s">
        <v>28931</v>
      </c>
      <c r="AH62" t="s">
        <v>28931</v>
      </c>
      <c r="AI62" t="s">
        <v>28931</v>
      </c>
      <c r="AJ62" t="s">
        <v>28931</v>
      </c>
      <c r="AK62" t="s">
        <v>28931</v>
      </c>
      <c r="AL62" t="s">
        <v>28931</v>
      </c>
      <c r="AM62" t="s">
        <v>28931</v>
      </c>
      <c r="AN62" t="s">
        <v>28931</v>
      </c>
      <c r="AO62" t="s">
        <v>28931</v>
      </c>
      <c r="AP62" t="s">
        <v>28931</v>
      </c>
      <c r="AQ62">
        <v>42.484341886197605</v>
      </c>
      <c r="AR62">
        <v>32.5</v>
      </c>
      <c r="AS62">
        <v>55</v>
      </c>
      <c r="AT62">
        <v>61.4</v>
      </c>
      <c r="AU62">
        <v>76.5</v>
      </c>
      <c r="AV62">
        <v>48.623635530615623</v>
      </c>
      <c r="AW62">
        <v>65.073656073656068</v>
      </c>
      <c r="AX62">
        <v>25.922299651567943</v>
      </c>
    </row>
    <row r="63" spans="1:50" x14ac:dyDescent="0.3">
      <c r="A63">
        <v>10</v>
      </c>
      <c r="B63" t="s">
        <v>532</v>
      </c>
      <c r="C63">
        <v>6</v>
      </c>
      <c r="D63" t="s">
        <v>23883</v>
      </c>
      <c r="E63">
        <v>100111</v>
      </c>
      <c r="F63" t="s">
        <v>8281</v>
      </c>
      <c r="G63">
        <v>100111004</v>
      </c>
      <c r="H63" t="s">
        <v>13113</v>
      </c>
      <c r="I63">
        <v>1</v>
      </c>
      <c r="J63" t="s">
        <v>28931</v>
      </c>
      <c r="K63" t="s">
        <v>28931</v>
      </c>
      <c r="L63" t="s">
        <v>28931</v>
      </c>
      <c r="M63" t="s">
        <v>28931</v>
      </c>
      <c r="N63" t="s">
        <v>28931</v>
      </c>
      <c r="O63" t="s">
        <v>28931</v>
      </c>
      <c r="P63" t="s">
        <v>28931</v>
      </c>
      <c r="Q63" t="s">
        <v>28931</v>
      </c>
      <c r="R63" t="s">
        <v>28931</v>
      </c>
      <c r="S63" t="s">
        <v>28931</v>
      </c>
      <c r="T63" t="s">
        <v>28931</v>
      </c>
      <c r="U63" t="s">
        <v>28931</v>
      </c>
      <c r="V63" t="s">
        <v>28931</v>
      </c>
      <c r="W63" t="s">
        <v>28931</v>
      </c>
      <c r="X63" t="s">
        <v>28931</v>
      </c>
      <c r="Y63" t="s">
        <v>28931</v>
      </c>
      <c r="Z63" t="s">
        <v>28931</v>
      </c>
      <c r="AA63" t="s">
        <v>28931</v>
      </c>
      <c r="AB63" t="s">
        <v>28931</v>
      </c>
      <c r="AC63" t="s">
        <v>28931</v>
      </c>
      <c r="AD63" t="s">
        <v>28931</v>
      </c>
      <c r="AE63" t="s">
        <v>28931</v>
      </c>
      <c r="AF63" t="s">
        <v>28931</v>
      </c>
      <c r="AG63" t="s">
        <v>28931</v>
      </c>
      <c r="AH63" t="s">
        <v>28931</v>
      </c>
      <c r="AI63" t="s">
        <v>28931</v>
      </c>
      <c r="AJ63" t="s">
        <v>28931</v>
      </c>
      <c r="AK63" t="s">
        <v>28931</v>
      </c>
      <c r="AL63" t="s">
        <v>28931</v>
      </c>
      <c r="AM63" t="s">
        <v>28931</v>
      </c>
      <c r="AN63" t="s">
        <v>28931</v>
      </c>
      <c r="AO63" t="s">
        <v>28931</v>
      </c>
      <c r="AP63" t="s">
        <v>28931</v>
      </c>
      <c r="AQ63">
        <v>64.333741581349088</v>
      </c>
      <c r="AR63">
        <v>53.5</v>
      </c>
      <c r="AS63">
        <v>56.6</v>
      </c>
      <c r="AT63">
        <v>75.3</v>
      </c>
      <c r="AU63">
        <v>78.099999999999994</v>
      </c>
      <c r="AV63">
        <v>66.300592827354436</v>
      </c>
      <c r="AW63">
        <v>75.2240663900415</v>
      </c>
      <c r="AX63">
        <v>77.392241379310349</v>
      </c>
    </row>
    <row r="64" spans="1:50" x14ac:dyDescent="0.3">
      <c r="A64">
        <v>13</v>
      </c>
      <c r="B64" t="s">
        <v>22831</v>
      </c>
      <c r="C64">
        <v>6</v>
      </c>
      <c r="D64" t="s">
        <v>23883</v>
      </c>
      <c r="E64">
        <v>100111</v>
      </c>
      <c r="F64" t="s">
        <v>8281</v>
      </c>
      <c r="G64">
        <v>100111004</v>
      </c>
      <c r="H64" t="s">
        <v>13113</v>
      </c>
      <c r="I64">
        <v>1</v>
      </c>
      <c r="J64" t="s">
        <v>28931</v>
      </c>
      <c r="K64" t="s">
        <v>28931</v>
      </c>
      <c r="L64" t="s">
        <v>28931</v>
      </c>
      <c r="M64" t="s">
        <v>28931</v>
      </c>
      <c r="N64" t="s">
        <v>28931</v>
      </c>
      <c r="O64" t="s">
        <v>28931</v>
      </c>
      <c r="P64" t="s">
        <v>28931</v>
      </c>
      <c r="Q64" t="s">
        <v>28931</v>
      </c>
      <c r="R64" t="s">
        <v>28931</v>
      </c>
      <c r="S64" t="s">
        <v>28931</v>
      </c>
      <c r="T64" t="s">
        <v>28931</v>
      </c>
      <c r="U64" t="s">
        <v>28931</v>
      </c>
      <c r="V64" t="s">
        <v>28931</v>
      </c>
      <c r="W64" t="s">
        <v>28931</v>
      </c>
      <c r="X64" t="s">
        <v>28931</v>
      </c>
      <c r="Y64" t="s">
        <v>28931</v>
      </c>
      <c r="Z64" t="s">
        <v>28931</v>
      </c>
      <c r="AA64" t="s">
        <v>28931</v>
      </c>
      <c r="AB64" t="s">
        <v>28931</v>
      </c>
      <c r="AC64" t="s">
        <v>28931</v>
      </c>
      <c r="AD64" t="s">
        <v>28931</v>
      </c>
      <c r="AE64" t="s">
        <v>28931</v>
      </c>
      <c r="AF64" t="s">
        <v>28931</v>
      </c>
      <c r="AG64" t="s">
        <v>28931</v>
      </c>
      <c r="AH64" t="s">
        <v>28931</v>
      </c>
      <c r="AI64" t="s">
        <v>28931</v>
      </c>
      <c r="AJ64" t="s">
        <v>28931</v>
      </c>
      <c r="AK64" t="s">
        <v>28931</v>
      </c>
      <c r="AL64" t="s">
        <v>28931</v>
      </c>
      <c r="AM64" t="s">
        <v>28931</v>
      </c>
      <c r="AN64" t="s">
        <v>28931</v>
      </c>
      <c r="AO64" t="s">
        <v>28931</v>
      </c>
      <c r="AP64" t="s">
        <v>28931</v>
      </c>
      <c r="AQ64">
        <v>60</v>
      </c>
      <c r="AR64" t="s">
        <v>28931</v>
      </c>
      <c r="AS64" t="s">
        <v>28931</v>
      </c>
      <c r="AT64" t="s">
        <v>28931</v>
      </c>
      <c r="AU64" t="s">
        <v>28931</v>
      </c>
      <c r="AV64" t="s">
        <v>28931</v>
      </c>
      <c r="AW64" t="s">
        <v>28931</v>
      </c>
      <c r="AX64" t="s">
        <v>28931</v>
      </c>
    </row>
    <row r="65" spans="1:50" x14ac:dyDescent="0.3">
      <c r="A65">
        <v>14</v>
      </c>
      <c r="B65" t="s">
        <v>534</v>
      </c>
      <c r="C65">
        <v>6</v>
      </c>
      <c r="D65" t="s">
        <v>23883</v>
      </c>
      <c r="E65">
        <v>100111</v>
      </c>
      <c r="F65" t="s">
        <v>8281</v>
      </c>
      <c r="G65">
        <v>100111004</v>
      </c>
      <c r="H65" t="s">
        <v>13113</v>
      </c>
      <c r="I65">
        <v>1</v>
      </c>
      <c r="J65" t="s">
        <v>28931</v>
      </c>
      <c r="K65" t="s">
        <v>28931</v>
      </c>
      <c r="L65" t="s">
        <v>28931</v>
      </c>
      <c r="M65" t="s">
        <v>28931</v>
      </c>
      <c r="N65" t="s">
        <v>28931</v>
      </c>
      <c r="O65" t="s">
        <v>28931</v>
      </c>
      <c r="P65" t="s">
        <v>28931</v>
      </c>
      <c r="Q65" t="s">
        <v>28931</v>
      </c>
      <c r="R65" t="s">
        <v>28931</v>
      </c>
      <c r="S65" t="s">
        <v>28931</v>
      </c>
      <c r="T65" t="s">
        <v>28931</v>
      </c>
      <c r="U65" t="s">
        <v>28931</v>
      </c>
      <c r="V65" t="s">
        <v>28931</v>
      </c>
      <c r="W65" t="s">
        <v>28931</v>
      </c>
      <c r="X65" t="s">
        <v>28931</v>
      </c>
      <c r="Y65" t="s">
        <v>28931</v>
      </c>
      <c r="Z65" t="s">
        <v>28931</v>
      </c>
      <c r="AA65" t="s">
        <v>28931</v>
      </c>
      <c r="AB65" t="s">
        <v>28931</v>
      </c>
      <c r="AC65" t="s">
        <v>28931</v>
      </c>
      <c r="AD65" t="s">
        <v>28931</v>
      </c>
      <c r="AE65" t="s">
        <v>28931</v>
      </c>
      <c r="AF65" t="s">
        <v>28931</v>
      </c>
      <c r="AG65" t="s">
        <v>28931</v>
      </c>
      <c r="AH65" t="s">
        <v>28931</v>
      </c>
      <c r="AI65" t="s">
        <v>28931</v>
      </c>
      <c r="AJ65" t="s">
        <v>28931</v>
      </c>
      <c r="AK65" t="s">
        <v>28931</v>
      </c>
      <c r="AL65" t="s">
        <v>28931</v>
      </c>
      <c r="AM65" t="s">
        <v>28931</v>
      </c>
      <c r="AN65" t="s">
        <v>28931</v>
      </c>
      <c r="AO65" t="s">
        <v>28931</v>
      </c>
      <c r="AP65" t="s">
        <v>28931</v>
      </c>
      <c r="AQ65">
        <v>58.560689241127861</v>
      </c>
      <c r="AR65">
        <v>48.8</v>
      </c>
      <c r="AS65">
        <v>69.3</v>
      </c>
      <c r="AT65">
        <v>82.4</v>
      </c>
      <c r="AU65" t="s">
        <v>28931</v>
      </c>
      <c r="AV65" t="s">
        <v>28931</v>
      </c>
      <c r="AW65" t="s">
        <v>28931</v>
      </c>
      <c r="AX65" t="s">
        <v>28931</v>
      </c>
    </row>
    <row r="66" spans="1:50" x14ac:dyDescent="0.3">
      <c r="A66">
        <v>14</v>
      </c>
      <c r="B66" t="s">
        <v>534</v>
      </c>
      <c r="C66">
        <v>6</v>
      </c>
      <c r="D66" t="s">
        <v>23883</v>
      </c>
      <c r="E66">
        <v>100111</v>
      </c>
      <c r="F66" t="s">
        <v>8281</v>
      </c>
      <c r="G66">
        <v>100111004</v>
      </c>
      <c r="H66" t="s">
        <v>13113</v>
      </c>
      <c r="I66">
        <v>1</v>
      </c>
      <c r="J66" t="s">
        <v>28931</v>
      </c>
      <c r="K66" t="s">
        <v>28931</v>
      </c>
      <c r="L66" t="s">
        <v>28931</v>
      </c>
      <c r="M66" t="s">
        <v>28931</v>
      </c>
      <c r="N66" t="s">
        <v>28931</v>
      </c>
      <c r="O66" t="s">
        <v>28931</v>
      </c>
      <c r="P66" t="s">
        <v>28931</v>
      </c>
      <c r="Q66" t="s">
        <v>28931</v>
      </c>
      <c r="R66" t="s">
        <v>28931</v>
      </c>
      <c r="S66" t="s">
        <v>28931</v>
      </c>
      <c r="T66" t="s">
        <v>28931</v>
      </c>
      <c r="U66" t="s">
        <v>28931</v>
      </c>
      <c r="V66" t="s">
        <v>28931</v>
      </c>
      <c r="W66" t="s">
        <v>28931</v>
      </c>
      <c r="X66" t="s">
        <v>28931</v>
      </c>
      <c r="Y66" t="s">
        <v>28931</v>
      </c>
      <c r="Z66" t="s">
        <v>28931</v>
      </c>
      <c r="AA66" t="s">
        <v>28931</v>
      </c>
      <c r="AB66" t="s">
        <v>28931</v>
      </c>
      <c r="AC66" t="s">
        <v>28931</v>
      </c>
      <c r="AD66" t="s">
        <v>28931</v>
      </c>
      <c r="AE66" t="s">
        <v>28931</v>
      </c>
      <c r="AF66" t="s">
        <v>28931</v>
      </c>
      <c r="AG66" t="s">
        <v>28931</v>
      </c>
      <c r="AH66" t="s">
        <v>28931</v>
      </c>
      <c r="AI66" t="s">
        <v>28931</v>
      </c>
      <c r="AJ66" t="s">
        <v>28931</v>
      </c>
      <c r="AK66" t="s">
        <v>28931</v>
      </c>
      <c r="AL66" t="s">
        <v>28931</v>
      </c>
      <c r="AM66" t="s">
        <v>28931</v>
      </c>
      <c r="AN66" t="s">
        <v>28931</v>
      </c>
      <c r="AO66" t="s">
        <v>28931</v>
      </c>
      <c r="AP66" t="s">
        <v>28931</v>
      </c>
      <c r="AQ66" t="s">
        <v>28931</v>
      </c>
      <c r="AR66" t="s">
        <v>28931</v>
      </c>
      <c r="AS66" t="s">
        <v>28931</v>
      </c>
      <c r="AT66" t="s">
        <v>28931</v>
      </c>
      <c r="AU66">
        <v>86.6</v>
      </c>
      <c r="AV66">
        <v>71.032239360031951</v>
      </c>
      <c r="AW66">
        <v>68.551816958277257</v>
      </c>
      <c r="AX66">
        <v>69.428741092636585</v>
      </c>
    </row>
    <row r="67" spans="1:50" x14ac:dyDescent="0.3">
      <c r="A67">
        <v>16</v>
      </c>
      <c r="B67" t="s">
        <v>539</v>
      </c>
      <c r="C67">
        <v>6</v>
      </c>
      <c r="D67" t="s">
        <v>23883</v>
      </c>
      <c r="E67">
        <v>100111</v>
      </c>
      <c r="F67" t="s">
        <v>8281</v>
      </c>
      <c r="G67">
        <v>100111004</v>
      </c>
      <c r="H67" t="s">
        <v>13113</v>
      </c>
      <c r="I67">
        <v>1</v>
      </c>
      <c r="J67" t="s">
        <v>28931</v>
      </c>
      <c r="K67" t="s">
        <v>28931</v>
      </c>
      <c r="L67" t="s">
        <v>28931</v>
      </c>
      <c r="M67" t="s">
        <v>28931</v>
      </c>
      <c r="N67" t="s">
        <v>28931</v>
      </c>
      <c r="O67" t="s">
        <v>28931</v>
      </c>
      <c r="P67" t="s">
        <v>28931</v>
      </c>
      <c r="Q67" t="s">
        <v>28931</v>
      </c>
      <c r="R67" t="s">
        <v>28931</v>
      </c>
      <c r="S67" t="s">
        <v>28931</v>
      </c>
      <c r="T67" t="s">
        <v>28931</v>
      </c>
      <c r="U67" t="s">
        <v>28931</v>
      </c>
      <c r="V67" t="s">
        <v>28931</v>
      </c>
      <c r="W67" t="s">
        <v>28931</v>
      </c>
      <c r="X67" t="s">
        <v>28931</v>
      </c>
      <c r="Y67" t="s">
        <v>28931</v>
      </c>
      <c r="Z67" t="s">
        <v>28931</v>
      </c>
      <c r="AA67" t="s">
        <v>28931</v>
      </c>
      <c r="AB67" t="s">
        <v>28931</v>
      </c>
      <c r="AC67" t="s">
        <v>28931</v>
      </c>
      <c r="AD67" t="s">
        <v>28931</v>
      </c>
      <c r="AE67" t="s">
        <v>28931</v>
      </c>
      <c r="AF67" t="s">
        <v>28931</v>
      </c>
      <c r="AG67" t="s">
        <v>28931</v>
      </c>
      <c r="AH67" t="s">
        <v>28931</v>
      </c>
      <c r="AI67" t="s">
        <v>28931</v>
      </c>
      <c r="AJ67" t="s">
        <v>28931</v>
      </c>
      <c r="AK67" t="s">
        <v>28931</v>
      </c>
      <c r="AL67" t="s">
        <v>28931</v>
      </c>
      <c r="AM67" t="s">
        <v>28931</v>
      </c>
      <c r="AN67" t="s">
        <v>28931</v>
      </c>
      <c r="AO67" t="s">
        <v>28931</v>
      </c>
      <c r="AP67" t="s">
        <v>28931</v>
      </c>
      <c r="AQ67" t="s">
        <v>28931</v>
      </c>
      <c r="AR67" t="s">
        <v>28931</v>
      </c>
      <c r="AS67" t="s">
        <v>28931</v>
      </c>
      <c r="AT67" t="s">
        <v>28931</v>
      </c>
      <c r="AU67" t="s">
        <v>28931</v>
      </c>
      <c r="AV67">
        <v>47.750832908593154</v>
      </c>
      <c r="AW67">
        <v>64.644793152639082</v>
      </c>
      <c r="AX67">
        <v>38.1</v>
      </c>
    </row>
    <row r="68" spans="1:50" x14ac:dyDescent="0.3">
      <c r="A68">
        <v>4</v>
      </c>
      <c r="B68" t="s">
        <v>529</v>
      </c>
      <c r="C68">
        <v>8</v>
      </c>
      <c r="D68" t="s">
        <v>8287</v>
      </c>
      <c r="E68">
        <v>100111</v>
      </c>
      <c r="F68" t="s">
        <v>8281</v>
      </c>
      <c r="G68">
        <v>100111006</v>
      </c>
      <c r="H68" t="s">
        <v>8287</v>
      </c>
      <c r="I68">
        <v>1</v>
      </c>
      <c r="J68" t="s">
        <v>28931</v>
      </c>
      <c r="K68" t="s">
        <v>28931</v>
      </c>
      <c r="L68" t="s">
        <v>28931</v>
      </c>
      <c r="M68" t="s">
        <v>28931</v>
      </c>
      <c r="N68" t="s">
        <v>28931</v>
      </c>
      <c r="O68" t="s">
        <v>28931</v>
      </c>
      <c r="P68" t="s">
        <v>28931</v>
      </c>
      <c r="Q68" t="s">
        <v>28931</v>
      </c>
      <c r="R68" t="s">
        <v>28931</v>
      </c>
      <c r="S68" t="s">
        <v>28931</v>
      </c>
      <c r="T68" t="s">
        <v>28931</v>
      </c>
      <c r="U68" t="s">
        <v>28931</v>
      </c>
      <c r="V68" t="s">
        <v>28931</v>
      </c>
      <c r="W68" t="s">
        <v>28931</v>
      </c>
      <c r="X68" t="s">
        <v>28931</v>
      </c>
      <c r="Y68" t="s">
        <v>28931</v>
      </c>
      <c r="Z68" t="s">
        <v>28931</v>
      </c>
      <c r="AA68" t="s">
        <v>28931</v>
      </c>
      <c r="AB68" t="s">
        <v>28931</v>
      </c>
      <c r="AC68" t="s">
        <v>28931</v>
      </c>
      <c r="AD68" t="s">
        <v>28931</v>
      </c>
      <c r="AE68" t="s">
        <v>28931</v>
      </c>
      <c r="AF68" t="s">
        <v>28931</v>
      </c>
      <c r="AG68" t="s">
        <v>28931</v>
      </c>
      <c r="AH68" t="s">
        <v>28931</v>
      </c>
      <c r="AI68" t="s">
        <v>28931</v>
      </c>
      <c r="AJ68" t="s">
        <v>28931</v>
      </c>
      <c r="AK68" t="s">
        <v>28931</v>
      </c>
      <c r="AL68" t="s">
        <v>28931</v>
      </c>
      <c r="AM68" t="s">
        <v>28931</v>
      </c>
      <c r="AN68" t="s">
        <v>28931</v>
      </c>
      <c r="AO68" t="s">
        <v>28931</v>
      </c>
      <c r="AP68" t="s">
        <v>28931</v>
      </c>
      <c r="AQ68" t="s">
        <v>28931</v>
      </c>
      <c r="AR68" t="s">
        <v>28931</v>
      </c>
      <c r="AS68" t="s">
        <v>28931</v>
      </c>
      <c r="AT68" t="s">
        <v>28931</v>
      </c>
      <c r="AU68" t="s">
        <v>28931</v>
      </c>
      <c r="AV68" t="s">
        <v>28931</v>
      </c>
      <c r="AW68" t="s">
        <v>28931</v>
      </c>
      <c r="AX68" t="s">
        <v>28931</v>
      </c>
    </row>
    <row r="69" spans="1:50" x14ac:dyDescent="0.3">
      <c r="A69">
        <v>5</v>
      </c>
      <c r="B69" t="s">
        <v>544</v>
      </c>
      <c r="C69">
        <v>8</v>
      </c>
      <c r="D69" t="s">
        <v>8287</v>
      </c>
      <c r="E69">
        <v>100111</v>
      </c>
      <c r="F69" t="s">
        <v>8281</v>
      </c>
      <c r="G69">
        <v>100111006</v>
      </c>
      <c r="H69" t="s">
        <v>8287</v>
      </c>
      <c r="I69">
        <v>1</v>
      </c>
      <c r="J69" t="s">
        <v>28931</v>
      </c>
      <c r="K69" t="s">
        <v>28931</v>
      </c>
      <c r="L69" t="s">
        <v>28931</v>
      </c>
      <c r="M69" t="s">
        <v>28931</v>
      </c>
      <c r="N69" t="s">
        <v>28931</v>
      </c>
      <c r="O69" t="s">
        <v>28931</v>
      </c>
      <c r="P69" t="s">
        <v>28931</v>
      </c>
      <c r="Q69" t="s">
        <v>28931</v>
      </c>
      <c r="R69" t="s">
        <v>28931</v>
      </c>
      <c r="S69" t="s">
        <v>28931</v>
      </c>
      <c r="T69" t="s">
        <v>28931</v>
      </c>
      <c r="U69" t="s">
        <v>28931</v>
      </c>
      <c r="V69" t="s">
        <v>28931</v>
      </c>
      <c r="W69" t="s">
        <v>28931</v>
      </c>
      <c r="X69" t="s">
        <v>28931</v>
      </c>
      <c r="Y69" t="s">
        <v>28931</v>
      </c>
      <c r="Z69" t="s">
        <v>28931</v>
      </c>
      <c r="AA69" t="s">
        <v>28931</v>
      </c>
      <c r="AB69" t="s">
        <v>28931</v>
      </c>
      <c r="AC69" t="s">
        <v>28931</v>
      </c>
      <c r="AD69" t="s">
        <v>28931</v>
      </c>
      <c r="AE69" t="s">
        <v>28931</v>
      </c>
      <c r="AF69" t="s">
        <v>28931</v>
      </c>
      <c r="AG69" t="s">
        <v>28931</v>
      </c>
      <c r="AH69" t="s">
        <v>28931</v>
      </c>
      <c r="AI69" t="s">
        <v>28931</v>
      </c>
      <c r="AJ69" t="s">
        <v>28931</v>
      </c>
      <c r="AK69" t="s">
        <v>28931</v>
      </c>
      <c r="AL69" t="s">
        <v>28931</v>
      </c>
      <c r="AM69" t="s">
        <v>28931</v>
      </c>
      <c r="AN69" t="s">
        <v>28931</v>
      </c>
      <c r="AO69" t="s">
        <v>28931</v>
      </c>
      <c r="AP69" t="s">
        <v>28931</v>
      </c>
      <c r="AQ69" t="s">
        <v>28931</v>
      </c>
      <c r="AR69" t="s">
        <v>28931</v>
      </c>
      <c r="AS69" t="s">
        <v>28931</v>
      </c>
      <c r="AT69" t="s">
        <v>28931</v>
      </c>
      <c r="AU69" t="s">
        <v>28931</v>
      </c>
      <c r="AV69" t="s">
        <v>28931</v>
      </c>
      <c r="AW69" t="s">
        <v>28931</v>
      </c>
      <c r="AX69" t="s">
        <v>28931</v>
      </c>
    </row>
    <row r="70" spans="1:50" x14ac:dyDescent="0.3">
      <c r="A70">
        <v>6</v>
      </c>
      <c r="B70" t="s">
        <v>1195</v>
      </c>
      <c r="C70">
        <v>8</v>
      </c>
      <c r="D70" t="s">
        <v>8287</v>
      </c>
      <c r="E70">
        <v>100111</v>
      </c>
      <c r="F70" t="s">
        <v>8281</v>
      </c>
      <c r="G70">
        <v>100111006</v>
      </c>
      <c r="H70" t="s">
        <v>8287</v>
      </c>
      <c r="I70">
        <v>1</v>
      </c>
      <c r="J70" t="s">
        <v>28931</v>
      </c>
      <c r="K70" t="s">
        <v>28931</v>
      </c>
      <c r="L70" t="s">
        <v>28931</v>
      </c>
      <c r="M70" t="s">
        <v>28931</v>
      </c>
      <c r="N70" t="s">
        <v>28931</v>
      </c>
      <c r="O70" t="s">
        <v>28931</v>
      </c>
      <c r="P70" t="s">
        <v>28931</v>
      </c>
      <c r="Q70" t="s">
        <v>28931</v>
      </c>
      <c r="R70" t="s">
        <v>28931</v>
      </c>
      <c r="S70" t="s">
        <v>28931</v>
      </c>
      <c r="T70" t="s">
        <v>28931</v>
      </c>
      <c r="U70" t="s">
        <v>28931</v>
      </c>
      <c r="V70" t="s">
        <v>28931</v>
      </c>
      <c r="W70" t="s">
        <v>28931</v>
      </c>
      <c r="X70" t="s">
        <v>28931</v>
      </c>
      <c r="Y70" t="s">
        <v>28931</v>
      </c>
      <c r="Z70" t="s">
        <v>28931</v>
      </c>
      <c r="AA70" t="s">
        <v>28931</v>
      </c>
      <c r="AB70" t="s">
        <v>28931</v>
      </c>
      <c r="AC70" t="s">
        <v>28931</v>
      </c>
      <c r="AD70" t="s">
        <v>28931</v>
      </c>
      <c r="AE70" t="s">
        <v>28931</v>
      </c>
      <c r="AF70" t="s">
        <v>28931</v>
      </c>
      <c r="AG70" t="s">
        <v>28931</v>
      </c>
      <c r="AH70" t="s">
        <v>28931</v>
      </c>
      <c r="AI70" t="s">
        <v>28931</v>
      </c>
      <c r="AJ70" t="s">
        <v>28931</v>
      </c>
      <c r="AK70" t="s">
        <v>28931</v>
      </c>
      <c r="AL70" t="s">
        <v>28931</v>
      </c>
      <c r="AM70" t="s">
        <v>28931</v>
      </c>
      <c r="AN70" t="s">
        <v>28931</v>
      </c>
      <c r="AO70" t="s">
        <v>28931</v>
      </c>
      <c r="AP70" t="s">
        <v>28931</v>
      </c>
      <c r="AQ70" t="s">
        <v>28931</v>
      </c>
      <c r="AR70" t="s">
        <v>28931</v>
      </c>
      <c r="AS70" t="s">
        <v>28931</v>
      </c>
      <c r="AT70" t="s">
        <v>28931</v>
      </c>
      <c r="AU70" t="s">
        <v>28931</v>
      </c>
      <c r="AV70" t="s">
        <v>28931</v>
      </c>
      <c r="AW70" t="s">
        <v>28931</v>
      </c>
      <c r="AX70" t="s">
        <v>28931</v>
      </c>
    </row>
    <row r="71" spans="1:50" x14ac:dyDescent="0.3">
      <c r="A71">
        <v>7</v>
      </c>
      <c r="B71" t="s">
        <v>537</v>
      </c>
      <c r="C71">
        <v>8</v>
      </c>
      <c r="D71" t="s">
        <v>8287</v>
      </c>
      <c r="E71">
        <v>100111</v>
      </c>
      <c r="F71" t="s">
        <v>8281</v>
      </c>
      <c r="G71">
        <v>100111006</v>
      </c>
      <c r="H71" t="s">
        <v>8287</v>
      </c>
      <c r="I71">
        <v>1</v>
      </c>
      <c r="J71" t="s">
        <v>28931</v>
      </c>
      <c r="K71" t="s">
        <v>28931</v>
      </c>
      <c r="L71" t="s">
        <v>28931</v>
      </c>
      <c r="M71" t="s">
        <v>28931</v>
      </c>
      <c r="N71" t="s">
        <v>28931</v>
      </c>
      <c r="O71" t="s">
        <v>28931</v>
      </c>
      <c r="P71" t="s">
        <v>28931</v>
      </c>
      <c r="Q71" t="s">
        <v>28931</v>
      </c>
      <c r="R71" t="s">
        <v>28931</v>
      </c>
      <c r="S71" t="s">
        <v>28931</v>
      </c>
      <c r="T71" t="s">
        <v>28931</v>
      </c>
      <c r="U71" t="s">
        <v>28931</v>
      </c>
      <c r="V71" t="s">
        <v>28931</v>
      </c>
      <c r="W71" t="s">
        <v>28931</v>
      </c>
      <c r="X71" t="s">
        <v>28931</v>
      </c>
      <c r="Y71" t="s">
        <v>28931</v>
      </c>
      <c r="Z71" t="s">
        <v>28931</v>
      </c>
      <c r="AA71" t="s">
        <v>28931</v>
      </c>
      <c r="AB71" t="s">
        <v>28931</v>
      </c>
      <c r="AC71" t="s">
        <v>28931</v>
      </c>
      <c r="AD71" t="s">
        <v>28931</v>
      </c>
      <c r="AE71" t="s">
        <v>28931</v>
      </c>
      <c r="AF71" t="s">
        <v>28931</v>
      </c>
      <c r="AG71" t="s">
        <v>28931</v>
      </c>
      <c r="AH71" t="s">
        <v>28931</v>
      </c>
      <c r="AI71" t="s">
        <v>28931</v>
      </c>
      <c r="AJ71" t="s">
        <v>28931</v>
      </c>
      <c r="AK71" t="s">
        <v>28931</v>
      </c>
      <c r="AL71" t="s">
        <v>28931</v>
      </c>
      <c r="AM71" t="s">
        <v>28931</v>
      </c>
      <c r="AN71" t="s">
        <v>28931</v>
      </c>
      <c r="AO71" t="s">
        <v>28931</v>
      </c>
      <c r="AP71" t="s">
        <v>28931</v>
      </c>
      <c r="AQ71">
        <v>43.6</v>
      </c>
      <c r="AR71">
        <v>39.799999999999997</v>
      </c>
      <c r="AS71">
        <v>39.799999999999997</v>
      </c>
      <c r="AT71" t="s">
        <v>28931</v>
      </c>
      <c r="AU71" t="s">
        <v>28931</v>
      </c>
      <c r="AV71" t="s">
        <v>28931</v>
      </c>
      <c r="AW71" t="s">
        <v>28931</v>
      </c>
      <c r="AX71" t="s">
        <v>28931</v>
      </c>
    </row>
    <row r="72" spans="1:50" x14ac:dyDescent="0.3">
      <c r="A72">
        <v>8</v>
      </c>
      <c r="B72" t="s">
        <v>527</v>
      </c>
      <c r="C72">
        <v>8</v>
      </c>
      <c r="D72" t="s">
        <v>8287</v>
      </c>
      <c r="E72">
        <v>100111</v>
      </c>
      <c r="F72" t="s">
        <v>8281</v>
      </c>
      <c r="G72">
        <v>100111006</v>
      </c>
      <c r="H72" t="s">
        <v>8287</v>
      </c>
      <c r="I72">
        <v>1</v>
      </c>
      <c r="J72" t="s">
        <v>28931</v>
      </c>
      <c r="K72" t="s">
        <v>28931</v>
      </c>
      <c r="L72" t="s">
        <v>28931</v>
      </c>
      <c r="M72" t="s">
        <v>28931</v>
      </c>
      <c r="N72" t="s">
        <v>28931</v>
      </c>
      <c r="O72" t="s">
        <v>28931</v>
      </c>
      <c r="P72" t="s">
        <v>28931</v>
      </c>
      <c r="Q72" t="s">
        <v>28931</v>
      </c>
      <c r="R72" t="s">
        <v>28931</v>
      </c>
      <c r="S72" t="s">
        <v>28931</v>
      </c>
      <c r="T72" t="s">
        <v>28931</v>
      </c>
      <c r="U72" t="s">
        <v>28931</v>
      </c>
      <c r="V72" t="s">
        <v>28931</v>
      </c>
      <c r="W72" t="s">
        <v>28931</v>
      </c>
      <c r="X72" t="s">
        <v>28931</v>
      </c>
      <c r="Y72" t="s">
        <v>28931</v>
      </c>
      <c r="Z72" t="s">
        <v>28931</v>
      </c>
      <c r="AA72" t="s">
        <v>28931</v>
      </c>
      <c r="AB72" t="s">
        <v>28931</v>
      </c>
      <c r="AC72" t="s">
        <v>28931</v>
      </c>
      <c r="AD72" t="s">
        <v>28931</v>
      </c>
      <c r="AE72" t="s">
        <v>28931</v>
      </c>
      <c r="AF72" t="s">
        <v>28931</v>
      </c>
      <c r="AG72" t="s">
        <v>28931</v>
      </c>
      <c r="AH72" t="s">
        <v>28931</v>
      </c>
      <c r="AI72" t="s">
        <v>28931</v>
      </c>
      <c r="AJ72" t="s">
        <v>28931</v>
      </c>
      <c r="AK72" t="s">
        <v>28931</v>
      </c>
      <c r="AL72" t="s">
        <v>28931</v>
      </c>
      <c r="AM72" t="s">
        <v>28931</v>
      </c>
      <c r="AN72" t="s">
        <v>28931</v>
      </c>
      <c r="AO72" t="s">
        <v>28931</v>
      </c>
      <c r="AP72" t="s">
        <v>28931</v>
      </c>
      <c r="AQ72">
        <v>53.8</v>
      </c>
      <c r="AR72">
        <v>55</v>
      </c>
      <c r="AS72">
        <v>55</v>
      </c>
      <c r="AT72">
        <v>55</v>
      </c>
      <c r="AU72" t="s">
        <v>28931</v>
      </c>
      <c r="AV72" t="s">
        <v>28931</v>
      </c>
      <c r="AW72" t="s">
        <v>28931</v>
      </c>
      <c r="AX72" t="s">
        <v>28931</v>
      </c>
    </row>
    <row r="73" spans="1:50" x14ac:dyDescent="0.3">
      <c r="A73">
        <v>9</v>
      </c>
      <c r="B73" t="s">
        <v>523</v>
      </c>
      <c r="C73">
        <v>8</v>
      </c>
      <c r="D73" t="s">
        <v>8287</v>
      </c>
      <c r="E73">
        <v>100111</v>
      </c>
      <c r="F73" t="s">
        <v>8281</v>
      </c>
      <c r="G73">
        <v>100111006</v>
      </c>
      <c r="H73" t="s">
        <v>8287</v>
      </c>
      <c r="I73">
        <v>1</v>
      </c>
      <c r="J73" t="s">
        <v>28931</v>
      </c>
      <c r="K73" t="s">
        <v>28931</v>
      </c>
      <c r="L73" t="s">
        <v>28931</v>
      </c>
      <c r="M73" t="s">
        <v>28931</v>
      </c>
      <c r="N73" t="s">
        <v>28931</v>
      </c>
      <c r="O73" t="s">
        <v>28931</v>
      </c>
      <c r="P73" t="s">
        <v>28931</v>
      </c>
      <c r="Q73" t="s">
        <v>28931</v>
      </c>
      <c r="R73" t="s">
        <v>28931</v>
      </c>
      <c r="S73" t="s">
        <v>28931</v>
      </c>
      <c r="T73" t="s">
        <v>28931</v>
      </c>
      <c r="U73" t="s">
        <v>28931</v>
      </c>
      <c r="V73" t="s">
        <v>28931</v>
      </c>
      <c r="W73" t="s">
        <v>28931</v>
      </c>
      <c r="X73" t="s">
        <v>28931</v>
      </c>
      <c r="Y73" t="s">
        <v>28931</v>
      </c>
      <c r="Z73" t="s">
        <v>28931</v>
      </c>
      <c r="AA73" t="s">
        <v>28931</v>
      </c>
      <c r="AB73" t="s">
        <v>28931</v>
      </c>
      <c r="AC73" t="s">
        <v>28931</v>
      </c>
      <c r="AD73" t="s">
        <v>28931</v>
      </c>
      <c r="AE73" t="s">
        <v>28931</v>
      </c>
      <c r="AF73" t="s">
        <v>28931</v>
      </c>
      <c r="AG73" t="s">
        <v>28931</v>
      </c>
      <c r="AH73" t="s">
        <v>28931</v>
      </c>
      <c r="AI73" t="s">
        <v>28931</v>
      </c>
      <c r="AJ73" t="s">
        <v>28931</v>
      </c>
      <c r="AK73" t="s">
        <v>28931</v>
      </c>
      <c r="AL73" t="s">
        <v>28931</v>
      </c>
      <c r="AM73" t="s">
        <v>28931</v>
      </c>
      <c r="AN73" t="s">
        <v>28931</v>
      </c>
      <c r="AO73" t="s">
        <v>28931</v>
      </c>
      <c r="AP73" t="s">
        <v>28931</v>
      </c>
      <c r="AQ73">
        <v>50.423074286342157</v>
      </c>
      <c r="AR73">
        <v>37.9</v>
      </c>
      <c r="AS73">
        <v>37.9</v>
      </c>
      <c r="AT73">
        <v>53.1</v>
      </c>
      <c r="AU73" t="s">
        <v>28931</v>
      </c>
      <c r="AV73" t="s">
        <v>28931</v>
      </c>
      <c r="AW73" t="s">
        <v>28931</v>
      </c>
      <c r="AX73" t="s">
        <v>28931</v>
      </c>
    </row>
    <row r="74" spans="1:50" x14ac:dyDescent="0.3">
      <c r="A74">
        <v>10</v>
      </c>
      <c r="B74" t="s">
        <v>532</v>
      </c>
      <c r="C74">
        <v>8</v>
      </c>
      <c r="D74" t="s">
        <v>8287</v>
      </c>
      <c r="E74">
        <v>100111</v>
      </c>
      <c r="F74" t="s">
        <v>8281</v>
      </c>
      <c r="G74">
        <v>100111006</v>
      </c>
      <c r="H74" t="s">
        <v>8287</v>
      </c>
      <c r="I74">
        <v>1</v>
      </c>
      <c r="J74" t="s">
        <v>28931</v>
      </c>
      <c r="K74" t="s">
        <v>28931</v>
      </c>
      <c r="L74" t="s">
        <v>28931</v>
      </c>
      <c r="M74" t="s">
        <v>28931</v>
      </c>
      <c r="N74" t="s">
        <v>28931</v>
      </c>
      <c r="O74" t="s">
        <v>28931</v>
      </c>
      <c r="P74" t="s">
        <v>28931</v>
      </c>
      <c r="Q74" t="s">
        <v>28931</v>
      </c>
      <c r="R74" t="s">
        <v>28931</v>
      </c>
      <c r="S74" t="s">
        <v>28931</v>
      </c>
      <c r="T74" t="s">
        <v>28931</v>
      </c>
      <c r="U74" t="s">
        <v>28931</v>
      </c>
      <c r="V74" t="s">
        <v>28931</v>
      </c>
      <c r="W74" t="s">
        <v>28931</v>
      </c>
      <c r="X74" t="s">
        <v>28931</v>
      </c>
      <c r="Y74" t="s">
        <v>28931</v>
      </c>
      <c r="Z74" t="s">
        <v>28931</v>
      </c>
      <c r="AA74" t="s">
        <v>28931</v>
      </c>
      <c r="AB74" t="s">
        <v>28931</v>
      </c>
      <c r="AC74" t="s">
        <v>28931</v>
      </c>
      <c r="AD74" t="s">
        <v>28931</v>
      </c>
      <c r="AE74" t="s">
        <v>28931</v>
      </c>
      <c r="AF74" t="s">
        <v>28931</v>
      </c>
      <c r="AG74" t="s">
        <v>28931</v>
      </c>
      <c r="AH74" t="s">
        <v>28931</v>
      </c>
      <c r="AI74" t="s">
        <v>28931</v>
      </c>
      <c r="AJ74" t="s">
        <v>28931</v>
      </c>
      <c r="AK74" t="s">
        <v>28931</v>
      </c>
      <c r="AL74" t="s">
        <v>28931</v>
      </c>
      <c r="AM74" t="s">
        <v>28931</v>
      </c>
      <c r="AN74" t="s">
        <v>28931</v>
      </c>
      <c r="AO74" t="s">
        <v>28931</v>
      </c>
      <c r="AP74" t="s">
        <v>28931</v>
      </c>
      <c r="AQ74" t="s">
        <v>28931</v>
      </c>
      <c r="AR74" t="s">
        <v>28931</v>
      </c>
      <c r="AS74" t="s">
        <v>28931</v>
      </c>
      <c r="AT74" t="s">
        <v>28931</v>
      </c>
      <c r="AU74" t="s">
        <v>28931</v>
      </c>
      <c r="AV74" t="s">
        <v>28931</v>
      </c>
      <c r="AW74" t="s">
        <v>28931</v>
      </c>
      <c r="AX74" t="s">
        <v>28931</v>
      </c>
    </row>
    <row r="75" spans="1:50" x14ac:dyDescent="0.3">
      <c r="A75">
        <v>13</v>
      </c>
      <c r="B75" t="s">
        <v>22831</v>
      </c>
      <c r="C75">
        <v>8</v>
      </c>
      <c r="D75" t="s">
        <v>8287</v>
      </c>
      <c r="E75">
        <v>100111</v>
      </c>
      <c r="F75" t="s">
        <v>8281</v>
      </c>
      <c r="G75">
        <v>100111006</v>
      </c>
      <c r="H75" t="s">
        <v>8287</v>
      </c>
      <c r="I75">
        <v>1</v>
      </c>
      <c r="J75" t="s">
        <v>28931</v>
      </c>
      <c r="K75" t="s">
        <v>28931</v>
      </c>
      <c r="L75" t="s">
        <v>28931</v>
      </c>
      <c r="M75" t="s">
        <v>28931</v>
      </c>
      <c r="N75" t="s">
        <v>28931</v>
      </c>
      <c r="O75" t="s">
        <v>28931</v>
      </c>
      <c r="P75" t="s">
        <v>28931</v>
      </c>
      <c r="Q75" t="s">
        <v>28931</v>
      </c>
      <c r="R75" t="s">
        <v>28931</v>
      </c>
      <c r="S75" t="s">
        <v>28931</v>
      </c>
      <c r="T75" t="s">
        <v>28931</v>
      </c>
      <c r="U75" t="s">
        <v>28931</v>
      </c>
      <c r="V75" t="s">
        <v>28931</v>
      </c>
      <c r="W75" t="s">
        <v>28931</v>
      </c>
      <c r="X75" t="s">
        <v>28931</v>
      </c>
      <c r="Y75" t="s">
        <v>28931</v>
      </c>
      <c r="Z75" t="s">
        <v>28931</v>
      </c>
      <c r="AA75" t="s">
        <v>28931</v>
      </c>
      <c r="AB75" t="s">
        <v>28931</v>
      </c>
      <c r="AC75" t="s">
        <v>28931</v>
      </c>
      <c r="AD75" t="s">
        <v>28931</v>
      </c>
      <c r="AE75" t="s">
        <v>28931</v>
      </c>
      <c r="AF75" t="s">
        <v>28931</v>
      </c>
      <c r="AG75" t="s">
        <v>28931</v>
      </c>
      <c r="AH75" t="s">
        <v>28931</v>
      </c>
      <c r="AI75" t="s">
        <v>28931</v>
      </c>
      <c r="AJ75" t="s">
        <v>28931</v>
      </c>
      <c r="AK75" t="s">
        <v>28931</v>
      </c>
      <c r="AL75" t="s">
        <v>28931</v>
      </c>
      <c r="AM75" t="s">
        <v>28931</v>
      </c>
      <c r="AN75" t="s">
        <v>28931</v>
      </c>
      <c r="AO75" t="s">
        <v>28931</v>
      </c>
      <c r="AP75" t="s">
        <v>28931</v>
      </c>
      <c r="AQ75" t="s">
        <v>28931</v>
      </c>
      <c r="AR75" t="s">
        <v>28931</v>
      </c>
      <c r="AS75" t="s">
        <v>28931</v>
      </c>
      <c r="AT75" t="s">
        <v>28931</v>
      </c>
      <c r="AU75" t="s">
        <v>28931</v>
      </c>
      <c r="AV75" t="s">
        <v>28931</v>
      </c>
      <c r="AW75" t="s">
        <v>28931</v>
      </c>
      <c r="AX75" t="s">
        <v>28931</v>
      </c>
    </row>
    <row r="76" spans="1:50" x14ac:dyDescent="0.3">
      <c r="A76">
        <v>14</v>
      </c>
      <c r="B76" t="s">
        <v>534</v>
      </c>
      <c r="C76">
        <v>8</v>
      </c>
      <c r="D76" t="s">
        <v>8287</v>
      </c>
      <c r="E76">
        <v>100111</v>
      </c>
      <c r="F76" t="s">
        <v>8281</v>
      </c>
      <c r="G76">
        <v>100111006</v>
      </c>
      <c r="H76" t="s">
        <v>8287</v>
      </c>
      <c r="I76">
        <v>1</v>
      </c>
      <c r="J76" t="s">
        <v>28931</v>
      </c>
      <c r="K76" t="s">
        <v>28931</v>
      </c>
      <c r="L76" t="s">
        <v>28931</v>
      </c>
      <c r="M76" t="s">
        <v>28931</v>
      </c>
      <c r="N76" t="s">
        <v>28931</v>
      </c>
      <c r="O76" t="s">
        <v>28931</v>
      </c>
      <c r="P76" t="s">
        <v>28931</v>
      </c>
      <c r="Q76" t="s">
        <v>28931</v>
      </c>
      <c r="R76" t="s">
        <v>28931</v>
      </c>
      <c r="S76" t="s">
        <v>28931</v>
      </c>
      <c r="T76" t="s">
        <v>28931</v>
      </c>
      <c r="U76" t="s">
        <v>28931</v>
      </c>
      <c r="V76" t="s">
        <v>28931</v>
      </c>
      <c r="W76" t="s">
        <v>28931</v>
      </c>
      <c r="X76" t="s">
        <v>28931</v>
      </c>
      <c r="Y76" t="s">
        <v>28931</v>
      </c>
      <c r="Z76" t="s">
        <v>28931</v>
      </c>
      <c r="AA76" t="s">
        <v>28931</v>
      </c>
      <c r="AB76" t="s">
        <v>28931</v>
      </c>
      <c r="AC76" t="s">
        <v>28931</v>
      </c>
      <c r="AD76" t="s">
        <v>28931</v>
      </c>
      <c r="AE76" t="s">
        <v>28931</v>
      </c>
      <c r="AF76" t="s">
        <v>28931</v>
      </c>
      <c r="AG76" t="s">
        <v>28931</v>
      </c>
      <c r="AH76" t="s">
        <v>28931</v>
      </c>
      <c r="AI76" t="s">
        <v>28931</v>
      </c>
      <c r="AJ76" t="s">
        <v>28931</v>
      </c>
      <c r="AK76" t="s">
        <v>28931</v>
      </c>
      <c r="AL76" t="s">
        <v>28931</v>
      </c>
      <c r="AM76" t="s">
        <v>28931</v>
      </c>
      <c r="AN76" t="s">
        <v>28931</v>
      </c>
      <c r="AO76" t="s">
        <v>28931</v>
      </c>
      <c r="AP76" t="s">
        <v>28931</v>
      </c>
      <c r="AQ76" t="s">
        <v>28931</v>
      </c>
      <c r="AR76" t="s">
        <v>28931</v>
      </c>
      <c r="AS76" t="s">
        <v>28931</v>
      </c>
      <c r="AT76" t="s">
        <v>28931</v>
      </c>
      <c r="AU76" t="s">
        <v>28931</v>
      </c>
      <c r="AV76" t="s">
        <v>28931</v>
      </c>
      <c r="AW76" t="s">
        <v>28931</v>
      </c>
      <c r="AX76" t="s">
        <v>28931</v>
      </c>
    </row>
    <row r="77" spans="1:50" x14ac:dyDescent="0.3">
      <c r="A77">
        <v>14</v>
      </c>
      <c r="B77" t="s">
        <v>534</v>
      </c>
      <c r="C77">
        <v>8</v>
      </c>
      <c r="D77" t="s">
        <v>8287</v>
      </c>
      <c r="E77">
        <v>100111</v>
      </c>
      <c r="F77" t="s">
        <v>8281</v>
      </c>
      <c r="G77">
        <v>100111006</v>
      </c>
      <c r="H77" t="s">
        <v>8287</v>
      </c>
      <c r="I77">
        <v>1</v>
      </c>
      <c r="J77" t="s">
        <v>28931</v>
      </c>
      <c r="K77" t="s">
        <v>28931</v>
      </c>
      <c r="L77" t="s">
        <v>28931</v>
      </c>
      <c r="M77" t="s">
        <v>28931</v>
      </c>
      <c r="N77" t="s">
        <v>28931</v>
      </c>
      <c r="O77" t="s">
        <v>28931</v>
      </c>
      <c r="P77" t="s">
        <v>28931</v>
      </c>
      <c r="Q77" t="s">
        <v>28931</v>
      </c>
      <c r="R77" t="s">
        <v>28931</v>
      </c>
      <c r="S77" t="s">
        <v>28931</v>
      </c>
      <c r="T77" t="s">
        <v>28931</v>
      </c>
      <c r="U77" t="s">
        <v>28931</v>
      </c>
      <c r="V77" t="s">
        <v>28931</v>
      </c>
      <c r="W77" t="s">
        <v>28931</v>
      </c>
      <c r="X77" t="s">
        <v>28931</v>
      </c>
      <c r="Y77" t="s">
        <v>28931</v>
      </c>
      <c r="Z77" t="s">
        <v>28931</v>
      </c>
      <c r="AA77" t="s">
        <v>28931</v>
      </c>
      <c r="AB77" t="s">
        <v>28931</v>
      </c>
      <c r="AC77" t="s">
        <v>28931</v>
      </c>
      <c r="AD77" t="s">
        <v>28931</v>
      </c>
      <c r="AE77" t="s">
        <v>28931</v>
      </c>
      <c r="AF77" t="s">
        <v>28931</v>
      </c>
      <c r="AG77" t="s">
        <v>28931</v>
      </c>
      <c r="AH77" t="s">
        <v>28931</v>
      </c>
      <c r="AI77" t="s">
        <v>28931</v>
      </c>
      <c r="AJ77" t="s">
        <v>28931</v>
      </c>
      <c r="AK77" t="s">
        <v>28931</v>
      </c>
      <c r="AL77" t="s">
        <v>28931</v>
      </c>
      <c r="AM77" t="s">
        <v>28931</v>
      </c>
      <c r="AN77" t="s">
        <v>28931</v>
      </c>
      <c r="AO77" t="s">
        <v>28931</v>
      </c>
      <c r="AP77" t="s">
        <v>28931</v>
      </c>
      <c r="AQ77" t="s">
        <v>28931</v>
      </c>
      <c r="AR77" t="s">
        <v>28931</v>
      </c>
      <c r="AS77" t="s">
        <v>28931</v>
      </c>
      <c r="AT77" t="s">
        <v>28931</v>
      </c>
      <c r="AU77" t="s">
        <v>28931</v>
      </c>
      <c r="AV77" t="s">
        <v>28931</v>
      </c>
      <c r="AW77" t="s">
        <v>28931</v>
      </c>
      <c r="AX77" t="s">
        <v>28931</v>
      </c>
    </row>
    <row r="78" spans="1:50" x14ac:dyDescent="0.3">
      <c r="A78">
        <v>16</v>
      </c>
      <c r="B78" t="s">
        <v>539</v>
      </c>
      <c r="C78">
        <v>8</v>
      </c>
      <c r="D78" t="s">
        <v>8287</v>
      </c>
      <c r="E78">
        <v>100111</v>
      </c>
      <c r="F78" t="s">
        <v>8281</v>
      </c>
      <c r="G78">
        <v>100111006</v>
      </c>
      <c r="H78" t="s">
        <v>8287</v>
      </c>
      <c r="I78">
        <v>1</v>
      </c>
      <c r="J78" t="s">
        <v>28931</v>
      </c>
      <c r="K78" t="s">
        <v>28931</v>
      </c>
      <c r="L78" t="s">
        <v>28931</v>
      </c>
      <c r="M78" t="s">
        <v>28931</v>
      </c>
      <c r="N78" t="s">
        <v>28931</v>
      </c>
      <c r="O78" t="s">
        <v>28931</v>
      </c>
      <c r="P78" t="s">
        <v>28931</v>
      </c>
      <c r="Q78" t="s">
        <v>28931</v>
      </c>
      <c r="R78" t="s">
        <v>28931</v>
      </c>
      <c r="S78" t="s">
        <v>28931</v>
      </c>
      <c r="T78" t="s">
        <v>28931</v>
      </c>
      <c r="U78" t="s">
        <v>28931</v>
      </c>
      <c r="V78" t="s">
        <v>28931</v>
      </c>
      <c r="W78" t="s">
        <v>28931</v>
      </c>
      <c r="X78" t="s">
        <v>28931</v>
      </c>
      <c r="Y78" t="s">
        <v>28931</v>
      </c>
      <c r="Z78" t="s">
        <v>28931</v>
      </c>
      <c r="AA78" t="s">
        <v>28931</v>
      </c>
      <c r="AB78" t="s">
        <v>28931</v>
      </c>
      <c r="AC78" t="s">
        <v>28931</v>
      </c>
      <c r="AD78" t="s">
        <v>28931</v>
      </c>
      <c r="AE78" t="s">
        <v>28931</v>
      </c>
      <c r="AF78" t="s">
        <v>28931</v>
      </c>
      <c r="AG78" t="s">
        <v>28931</v>
      </c>
      <c r="AH78" t="s">
        <v>28931</v>
      </c>
      <c r="AI78" t="s">
        <v>28931</v>
      </c>
      <c r="AJ78" t="s">
        <v>28931</v>
      </c>
      <c r="AK78" t="s">
        <v>28931</v>
      </c>
      <c r="AL78" t="s">
        <v>28931</v>
      </c>
      <c r="AM78" t="s">
        <v>28931</v>
      </c>
      <c r="AN78" t="s">
        <v>28931</v>
      </c>
      <c r="AO78" t="s">
        <v>28931</v>
      </c>
      <c r="AP78" t="s">
        <v>28931</v>
      </c>
      <c r="AQ78" t="s">
        <v>28931</v>
      </c>
      <c r="AR78" t="s">
        <v>28931</v>
      </c>
      <c r="AS78" t="s">
        <v>28931</v>
      </c>
      <c r="AT78" t="s">
        <v>28931</v>
      </c>
      <c r="AU78" t="s">
        <v>28931</v>
      </c>
      <c r="AV78" t="s">
        <v>28931</v>
      </c>
      <c r="AW78" t="s">
        <v>28931</v>
      </c>
      <c r="AX78" t="s">
        <v>28931</v>
      </c>
    </row>
    <row r="79" spans="1:50" x14ac:dyDescent="0.3">
      <c r="A79">
        <v>4</v>
      </c>
      <c r="B79" t="s">
        <v>529</v>
      </c>
      <c r="C79">
        <v>9</v>
      </c>
      <c r="D79" t="s">
        <v>23884</v>
      </c>
      <c r="E79">
        <v>100110</v>
      </c>
      <c r="F79" t="s">
        <v>8265</v>
      </c>
      <c r="G79">
        <v>100112022</v>
      </c>
      <c r="H79" t="s">
        <v>8408</v>
      </c>
      <c r="I79">
        <v>1</v>
      </c>
      <c r="J79" t="s">
        <v>28931</v>
      </c>
      <c r="K79" t="s">
        <v>28931</v>
      </c>
      <c r="L79" t="s">
        <v>28931</v>
      </c>
      <c r="M79" t="s">
        <v>28931</v>
      </c>
      <c r="N79" t="s">
        <v>28931</v>
      </c>
      <c r="O79" t="s">
        <v>28931</v>
      </c>
      <c r="P79" t="s">
        <v>28931</v>
      </c>
      <c r="Q79" t="s">
        <v>28931</v>
      </c>
      <c r="R79" t="s">
        <v>28931</v>
      </c>
      <c r="S79" t="s">
        <v>28931</v>
      </c>
      <c r="T79" t="s">
        <v>28931</v>
      </c>
      <c r="U79" t="s">
        <v>28931</v>
      </c>
      <c r="V79" t="s">
        <v>28931</v>
      </c>
      <c r="W79" t="s">
        <v>28931</v>
      </c>
      <c r="X79" t="s">
        <v>28931</v>
      </c>
      <c r="Y79" t="s">
        <v>28931</v>
      </c>
      <c r="Z79" t="s">
        <v>28931</v>
      </c>
      <c r="AA79" t="s">
        <v>28931</v>
      </c>
      <c r="AB79" t="s">
        <v>28931</v>
      </c>
      <c r="AC79" t="s">
        <v>28931</v>
      </c>
      <c r="AD79" t="s">
        <v>28931</v>
      </c>
      <c r="AE79" t="s">
        <v>28931</v>
      </c>
      <c r="AF79" t="s">
        <v>28931</v>
      </c>
      <c r="AG79" t="s">
        <v>28931</v>
      </c>
      <c r="AH79" t="s">
        <v>28931</v>
      </c>
      <c r="AI79" t="s">
        <v>28931</v>
      </c>
      <c r="AJ79" t="s">
        <v>28931</v>
      </c>
      <c r="AK79" t="s">
        <v>28931</v>
      </c>
      <c r="AL79" t="s">
        <v>28931</v>
      </c>
      <c r="AM79" t="s">
        <v>28931</v>
      </c>
      <c r="AN79" t="s">
        <v>28931</v>
      </c>
      <c r="AO79" t="s">
        <v>28931</v>
      </c>
      <c r="AP79" t="s">
        <v>28931</v>
      </c>
      <c r="AQ79" t="s">
        <v>28931</v>
      </c>
      <c r="AR79" t="s">
        <v>28931</v>
      </c>
      <c r="AS79" t="s">
        <v>28931</v>
      </c>
      <c r="AT79" t="s">
        <v>28931</v>
      </c>
      <c r="AU79" t="s">
        <v>28931</v>
      </c>
      <c r="AV79" t="s">
        <v>28931</v>
      </c>
      <c r="AW79" t="s">
        <v>28931</v>
      </c>
      <c r="AX79" t="s">
        <v>28931</v>
      </c>
    </row>
    <row r="80" spans="1:50" x14ac:dyDescent="0.3">
      <c r="A80">
        <v>5</v>
      </c>
      <c r="B80" t="s">
        <v>544</v>
      </c>
      <c r="C80">
        <v>9</v>
      </c>
      <c r="D80" t="s">
        <v>23884</v>
      </c>
      <c r="E80">
        <v>100110</v>
      </c>
      <c r="F80" t="s">
        <v>8265</v>
      </c>
      <c r="G80">
        <v>100112022</v>
      </c>
      <c r="H80" t="s">
        <v>8408</v>
      </c>
      <c r="I80">
        <v>1</v>
      </c>
      <c r="J80" t="s">
        <v>28931</v>
      </c>
      <c r="K80" t="s">
        <v>28931</v>
      </c>
      <c r="L80" t="s">
        <v>28931</v>
      </c>
      <c r="M80" t="s">
        <v>28931</v>
      </c>
      <c r="N80" t="s">
        <v>28931</v>
      </c>
      <c r="O80" t="s">
        <v>28931</v>
      </c>
      <c r="P80" t="s">
        <v>28931</v>
      </c>
      <c r="Q80" t="s">
        <v>28931</v>
      </c>
      <c r="R80" t="s">
        <v>28931</v>
      </c>
      <c r="S80" t="s">
        <v>28931</v>
      </c>
      <c r="T80" t="s">
        <v>28931</v>
      </c>
      <c r="U80" t="s">
        <v>28931</v>
      </c>
      <c r="V80" t="s">
        <v>28931</v>
      </c>
      <c r="W80" t="s">
        <v>28931</v>
      </c>
      <c r="X80" t="s">
        <v>28931</v>
      </c>
      <c r="Y80" t="s">
        <v>28931</v>
      </c>
      <c r="Z80" t="s">
        <v>28931</v>
      </c>
      <c r="AA80" t="s">
        <v>28931</v>
      </c>
      <c r="AB80" t="s">
        <v>28931</v>
      </c>
      <c r="AC80" t="s">
        <v>28931</v>
      </c>
      <c r="AD80" t="s">
        <v>28931</v>
      </c>
      <c r="AE80" t="s">
        <v>28931</v>
      </c>
      <c r="AF80" t="s">
        <v>28931</v>
      </c>
      <c r="AG80" t="s">
        <v>28931</v>
      </c>
      <c r="AH80" t="s">
        <v>28931</v>
      </c>
      <c r="AI80" t="s">
        <v>28931</v>
      </c>
      <c r="AJ80" t="s">
        <v>28931</v>
      </c>
      <c r="AK80" t="s">
        <v>28931</v>
      </c>
      <c r="AL80" t="s">
        <v>28931</v>
      </c>
      <c r="AM80" t="s">
        <v>28931</v>
      </c>
      <c r="AN80" t="s">
        <v>28931</v>
      </c>
      <c r="AO80" t="s">
        <v>28931</v>
      </c>
      <c r="AP80" t="s">
        <v>28931</v>
      </c>
      <c r="AQ80" t="s">
        <v>28931</v>
      </c>
      <c r="AR80" t="s">
        <v>28931</v>
      </c>
      <c r="AS80" t="s">
        <v>28931</v>
      </c>
      <c r="AT80" t="s">
        <v>28931</v>
      </c>
      <c r="AU80" t="s">
        <v>28931</v>
      </c>
      <c r="AV80" t="s">
        <v>28931</v>
      </c>
      <c r="AW80" t="s">
        <v>28931</v>
      </c>
      <c r="AX80" t="s">
        <v>28931</v>
      </c>
    </row>
    <row r="81" spans="1:50" x14ac:dyDescent="0.3">
      <c r="A81">
        <v>6</v>
      </c>
      <c r="B81" t="s">
        <v>1195</v>
      </c>
      <c r="C81">
        <v>9</v>
      </c>
      <c r="D81" t="s">
        <v>23884</v>
      </c>
      <c r="E81">
        <v>100110</v>
      </c>
      <c r="F81" t="s">
        <v>8265</v>
      </c>
      <c r="G81">
        <v>100112022</v>
      </c>
      <c r="H81" t="s">
        <v>8408</v>
      </c>
      <c r="I81">
        <v>1</v>
      </c>
      <c r="J81" t="s">
        <v>28931</v>
      </c>
      <c r="K81" t="s">
        <v>28931</v>
      </c>
      <c r="L81" t="s">
        <v>28931</v>
      </c>
      <c r="M81" t="s">
        <v>28931</v>
      </c>
      <c r="N81" t="s">
        <v>28931</v>
      </c>
      <c r="O81" t="s">
        <v>28931</v>
      </c>
      <c r="P81" t="s">
        <v>28931</v>
      </c>
      <c r="Q81" t="s">
        <v>28931</v>
      </c>
      <c r="R81" t="s">
        <v>28931</v>
      </c>
      <c r="S81" t="s">
        <v>28931</v>
      </c>
      <c r="T81" t="s">
        <v>28931</v>
      </c>
      <c r="U81" t="s">
        <v>28931</v>
      </c>
      <c r="V81" t="s">
        <v>28931</v>
      </c>
      <c r="W81" t="s">
        <v>28931</v>
      </c>
      <c r="X81" t="s">
        <v>28931</v>
      </c>
      <c r="Y81" t="s">
        <v>28931</v>
      </c>
      <c r="Z81" t="s">
        <v>28931</v>
      </c>
      <c r="AA81" t="s">
        <v>28931</v>
      </c>
      <c r="AB81" t="s">
        <v>28931</v>
      </c>
      <c r="AC81" t="s">
        <v>28931</v>
      </c>
      <c r="AD81" t="s">
        <v>28931</v>
      </c>
      <c r="AE81" t="s">
        <v>28931</v>
      </c>
      <c r="AF81" t="s">
        <v>28931</v>
      </c>
      <c r="AG81" t="s">
        <v>28931</v>
      </c>
      <c r="AH81" t="s">
        <v>28931</v>
      </c>
      <c r="AI81" t="s">
        <v>28931</v>
      </c>
      <c r="AJ81" t="s">
        <v>28931</v>
      </c>
      <c r="AK81" t="s">
        <v>28931</v>
      </c>
      <c r="AL81" t="s">
        <v>28931</v>
      </c>
      <c r="AM81" t="s">
        <v>28931</v>
      </c>
      <c r="AN81" t="s">
        <v>28931</v>
      </c>
      <c r="AO81" t="s">
        <v>28931</v>
      </c>
      <c r="AP81" t="s">
        <v>28931</v>
      </c>
      <c r="AQ81" t="s">
        <v>28931</v>
      </c>
      <c r="AR81" t="s">
        <v>28931</v>
      </c>
      <c r="AS81" t="s">
        <v>28931</v>
      </c>
      <c r="AT81" t="s">
        <v>28931</v>
      </c>
      <c r="AU81" t="s">
        <v>28931</v>
      </c>
      <c r="AV81" t="s">
        <v>28931</v>
      </c>
      <c r="AW81" t="s">
        <v>28931</v>
      </c>
      <c r="AX81" t="s">
        <v>28931</v>
      </c>
    </row>
    <row r="82" spans="1:50" x14ac:dyDescent="0.3">
      <c r="A82">
        <v>7</v>
      </c>
      <c r="B82" t="s">
        <v>537</v>
      </c>
      <c r="C82">
        <v>9</v>
      </c>
      <c r="D82" t="s">
        <v>23884</v>
      </c>
      <c r="E82">
        <v>100110</v>
      </c>
      <c r="F82" t="s">
        <v>8265</v>
      </c>
      <c r="G82">
        <v>100112022</v>
      </c>
      <c r="H82" t="s">
        <v>8408</v>
      </c>
      <c r="I82">
        <v>1</v>
      </c>
      <c r="J82" t="s">
        <v>28931</v>
      </c>
      <c r="K82" t="s">
        <v>28931</v>
      </c>
      <c r="L82" t="s">
        <v>28931</v>
      </c>
      <c r="M82" t="s">
        <v>28931</v>
      </c>
      <c r="N82" t="s">
        <v>28931</v>
      </c>
      <c r="O82" t="s">
        <v>28931</v>
      </c>
      <c r="P82" t="s">
        <v>28931</v>
      </c>
      <c r="Q82" t="s">
        <v>28931</v>
      </c>
      <c r="R82" t="s">
        <v>28931</v>
      </c>
      <c r="S82" t="s">
        <v>28931</v>
      </c>
      <c r="T82" t="s">
        <v>28931</v>
      </c>
      <c r="U82" t="s">
        <v>28931</v>
      </c>
      <c r="V82" t="s">
        <v>28931</v>
      </c>
      <c r="W82" t="s">
        <v>28931</v>
      </c>
      <c r="X82" t="s">
        <v>28931</v>
      </c>
      <c r="Y82" t="s">
        <v>28931</v>
      </c>
      <c r="Z82" t="s">
        <v>28931</v>
      </c>
      <c r="AA82" t="s">
        <v>28931</v>
      </c>
      <c r="AB82" t="s">
        <v>28931</v>
      </c>
      <c r="AC82" t="s">
        <v>28931</v>
      </c>
      <c r="AD82" t="s">
        <v>28931</v>
      </c>
      <c r="AE82" t="s">
        <v>28931</v>
      </c>
      <c r="AF82" t="s">
        <v>28931</v>
      </c>
      <c r="AG82" t="s">
        <v>28931</v>
      </c>
      <c r="AH82" t="s">
        <v>28931</v>
      </c>
      <c r="AI82" t="s">
        <v>28931</v>
      </c>
      <c r="AJ82" t="s">
        <v>28931</v>
      </c>
      <c r="AK82" t="s">
        <v>28931</v>
      </c>
      <c r="AL82" t="s">
        <v>28931</v>
      </c>
      <c r="AM82" t="s">
        <v>28931</v>
      </c>
      <c r="AN82" t="s">
        <v>28931</v>
      </c>
      <c r="AO82" t="s">
        <v>28931</v>
      </c>
      <c r="AP82" t="s">
        <v>28931</v>
      </c>
      <c r="AQ82">
        <v>8</v>
      </c>
      <c r="AR82">
        <v>5.4</v>
      </c>
      <c r="AS82">
        <v>5.4</v>
      </c>
      <c r="AT82" t="s">
        <v>28931</v>
      </c>
      <c r="AU82" t="s">
        <v>28931</v>
      </c>
      <c r="AV82" t="s">
        <v>28931</v>
      </c>
      <c r="AW82" t="s">
        <v>28931</v>
      </c>
      <c r="AX82" t="s">
        <v>28931</v>
      </c>
    </row>
    <row r="83" spans="1:50" x14ac:dyDescent="0.3">
      <c r="A83">
        <v>8</v>
      </c>
      <c r="B83" t="s">
        <v>527</v>
      </c>
      <c r="C83">
        <v>9</v>
      </c>
      <c r="D83" t="s">
        <v>23884</v>
      </c>
      <c r="E83">
        <v>100110</v>
      </c>
      <c r="F83" t="s">
        <v>8265</v>
      </c>
      <c r="G83">
        <v>100112022</v>
      </c>
      <c r="H83" t="s">
        <v>8408</v>
      </c>
      <c r="I83">
        <v>1</v>
      </c>
      <c r="J83" t="s">
        <v>28931</v>
      </c>
      <c r="K83" t="s">
        <v>28931</v>
      </c>
      <c r="L83" t="s">
        <v>28931</v>
      </c>
      <c r="M83" t="s">
        <v>28931</v>
      </c>
      <c r="N83" t="s">
        <v>28931</v>
      </c>
      <c r="O83" t="s">
        <v>28931</v>
      </c>
      <c r="P83" t="s">
        <v>28931</v>
      </c>
      <c r="Q83" t="s">
        <v>28931</v>
      </c>
      <c r="R83" t="s">
        <v>28931</v>
      </c>
      <c r="S83" t="s">
        <v>28931</v>
      </c>
      <c r="T83" t="s">
        <v>28931</v>
      </c>
      <c r="U83" t="s">
        <v>28931</v>
      </c>
      <c r="V83" t="s">
        <v>28931</v>
      </c>
      <c r="W83" t="s">
        <v>28931</v>
      </c>
      <c r="X83" t="s">
        <v>28931</v>
      </c>
      <c r="Y83" t="s">
        <v>28931</v>
      </c>
      <c r="Z83" t="s">
        <v>28931</v>
      </c>
      <c r="AA83" t="s">
        <v>28931</v>
      </c>
      <c r="AB83" t="s">
        <v>28931</v>
      </c>
      <c r="AC83" t="s">
        <v>28931</v>
      </c>
      <c r="AD83" t="s">
        <v>28931</v>
      </c>
      <c r="AE83" t="s">
        <v>28931</v>
      </c>
      <c r="AF83" t="s">
        <v>28931</v>
      </c>
      <c r="AG83" t="s">
        <v>28931</v>
      </c>
      <c r="AH83" t="s">
        <v>28931</v>
      </c>
      <c r="AI83" t="s">
        <v>28931</v>
      </c>
      <c r="AJ83" t="s">
        <v>28931</v>
      </c>
      <c r="AK83" t="s">
        <v>28931</v>
      </c>
      <c r="AL83" t="s">
        <v>28931</v>
      </c>
      <c r="AM83" t="s">
        <v>28931</v>
      </c>
      <c r="AN83" t="s">
        <v>28931</v>
      </c>
      <c r="AO83" t="s">
        <v>28931</v>
      </c>
      <c r="AP83" t="s">
        <v>28931</v>
      </c>
      <c r="AQ83">
        <v>13.547457471698285</v>
      </c>
      <c r="AR83">
        <v>2.8</v>
      </c>
      <c r="AS83" t="s">
        <v>28931</v>
      </c>
      <c r="AT83">
        <v>4.8</v>
      </c>
      <c r="AU83" t="s">
        <v>28931</v>
      </c>
      <c r="AV83" t="s">
        <v>28931</v>
      </c>
      <c r="AW83" t="s">
        <v>28931</v>
      </c>
      <c r="AX83" t="s">
        <v>28931</v>
      </c>
    </row>
    <row r="84" spans="1:50" x14ac:dyDescent="0.3">
      <c r="A84">
        <v>9</v>
      </c>
      <c r="B84" t="s">
        <v>523</v>
      </c>
      <c r="C84">
        <v>9</v>
      </c>
      <c r="D84" t="s">
        <v>23884</v>
      </c>
      <c r="E84">
        <v>100110</v>
      </c>
      <c r="F84" t="s">
        <v>8265</v>
      </c>
      <c r="G84">
        <v>100112022</v>
      </c>
      <c r="H84" t="s">
        <v>8408</v>
      </c>
      <c r="I84">
        <v>1</v>
      </c>
      <c r="J84" t="s">
        <v>28931</v>
      </c>
      <c r="K84" t="s">
        <v>28931</v>
      </c>
      <c r="L84" t="s">
        <v>28931</v>
      </c>
      <c r="M84" t="s">
        <v>28931</v>
      </c>
      <c r="N84" t="s">
        <v>28931</v>
      </c>
      <c r="O84" t="s">
        <v>28931</v>
      </c>
      <c r="P84" t="s">
        <v>28931</v>
      </c>
      <c r="Q84" t="s">
        <v>28931</v>
      </c>
      <c r="R84" t="s">
        <v>28931</v>
      </c>
      <c r="S84" t="s">
        <v>28931</v>
      </c>
      <c r="T84" t="s">
        <v>28931</v>
      </c>
      <c r="U84" t="s">
        <v>28931</v>
      </c>
      <c r="V84" t="s">
        <v>28931</v>
      </c>
      <c r="W84" t="s">
        <v>28931</v>
      </c>
      <c r="X84" t="s">
        <v>28931</v>
      </c>
      <c r="Y84" t="s">
        <v>28931</v>
      </c>
      <c r="Z84" t="s">
        <v>28931</v>
      </c>
      <c r="AA84" t="s">
        <v>28931</v>
      </c>
      <c r="AB84" t="s">
        <v>28931</v>
      </c>
      <c r="AC84" t="s">
        <v>28931</v>
      </c>
      <c r="AD84" t="s">
        <v>28931</v>
      </c>
      <c r="AE84" t="s">
        <v>28931</v>
      </c>
      <c r="AF84" t="s">
        <v>28931</v>
      </c>
      <c r="AG84" t="s">
        <v>28931</v>
      </c>
      <c r="AH84" t="s">
        <v>28931</v>
      </c>
      <c r="AI84" t="s">
        <v>28931</v>
      </c>
      <c r="AJ84" t="s">
        <v>28931</v>
      </c>
      <c r="AK84" t="s">
        <v>28931</v>
      </c>
      <c r="AL84" t="s">
        <v>28931</v>
      </c>
      <c r="AM84" t="s">
        <v>28931</v>
      </c>
      <c r="AN84" t="s">
        <v>28931</v>
      </c>
      <c r="AO84" t="s">
        <v>28931</v>
      </c>
      <c r="AP84" t="s">
        <v>28931</v>
      </c>
      <c r="AQ84" t="s">
        <v>28931</v>
      </c>
      <c r="AR84" t="s">
        <v>28931</v>
      </c>
      <c r="AS84" t="s">
        <v>28931</v>
      </c>
      <c r="AT84">
        <v>5</v>
      </c>
      <c r="AU84" t="s">
        <v>28931</v>
      </c>
      <c r="AV84" t="s">
        <v>28931</v>
      </c>
      <c r="AW84" t="s">
        <v>28931</v>
      </c>
      <c r="AX84" t="s">
        <v>28931</v>
      </c>
    </row>
    <row r="85" spans="1:50" x14ac:dyDescent="0.3">
      <c r="A85">
        <v>10</v>
      </c>
      <c r="B85" t="s">
        <v>532</v>
      </c>
      <c r="C85">
        <v>9</v>
      </c>
      <c r="D85" t="s">
        <v>23884</v>
      </c>
      <c r="E85">
        <v>100110</v>
      </c>
      <c r="F85" t="s">
        <v>8265</v>
      </c>
      <c r="G85">
        <v>100112022</v>
      </c>
      <c r="H85" t="s">
        <v>8408</v>
      </c>
      <c r="I85">
        <v>1</v>
      </c>
      <c r="J85" t="s">
        <v>28931</v>
      </c>
      <c r="K85" t="s">
        <v>28931</v>
      </c>
      <c r="L85" t="s">
        <v>28931</v>
      </c>
      <c r="M85" t="s">
        <v>28931</v>
      </c>
      <c r="N85" t="s">
        <v>28931</v>
      </c>
      <c r="O85" t="s">
        <v>28931</v>
      </c>
      <c r="P85" t="s">
        <v>28931</v>
      </c>
      <c r="Q85" t="s">
        <v>28931</v>
      </c>
      <c r="R85" t="s">
        <v>28931</v>
      </c>
      <c r="S85" t="s">
        <v>28931</v>
      </c>
      <c r="T85" t="s">
        <v>28931</v>
      </c>
      <c r="U85" t="s">
        <v>28931</v>
      </c>
      <c r="V85" t="s">
        <v>28931</v>
      </c>
      <c r="W85" t="s">
        <v>28931</v>
      </c>
      <c r="X85" t="s">
        <v>28931</v>
      </c>
      <c r="Y85" t="s">
        <v>28931</v>
      </c>
      <c r="Z85" t="s">
        <v>28931</v>
      </c>
      <c r="AA85" t="s">
        <v>28931</v>
      </c>
      <c r="AB85" t="s">
        <v>28931</v>
      </c>
      <c r="AC85" t="s">
        <v>28931</v>
      </c>
      <c r="AD85" t="s">
        <v>28931</v>
      </c>
      <c r="AE85" t="s">
        <v>28931</v>
      </c>
      <c r="AF85" t="s">
        <v>28931</v>
      </c>
      <c r="AG85" t="s">
        <v>28931</v>
      </c>
      <c r="AH85" t="s">
        <v>28931</v>
      </c>
      <c r="AI85" t="s">
        <v>28931</v>
      </c>
      <c r="AJ85" t="s">
        <v>28931</v>
      </c>
      <c r="AK85" t="s">
        <v>28931</v>
      </c>
      <c r="AL85" t="s">
        <v>28931</v>
      </c>
      <c r="AM85" t="s">
        <v>28931</v>
      </c>
      <c r="AN85" t="s">
        <v>28931</v>
      </c>
      <c r="AO85" t="s">
        <v>28931</v>
      </c>
      <c r="AP85" t="s">
        <v>28931</v>
      </c>
      <c r="AQ85" t="s">
        <v>28931</v>
      </c>
      <c r="AR85" t="s">
        <v>28931</v>
      </c>
      <c r="AS85" t="s">
        <v>28931</v>
      </c>
      <c r="AT85" t="s">
        <v>28931</v>
      </c>
      <c r="AU85" t="s">
        <v>28931</v>
      </c>
      <c r="AV85" t="s">
        <v>28931</v>
      </c>
      <c r="AW85" t="s">
        <v>28931</v>
      </c>
      <c r="AX85" t="s">
        <v>28931</v>
      </c>
    </row>
    <row r="86" spans="1:50" x14ac:dyDescent="0.3">
      <c r="A86">
        <v>13</v>
      </c>
      <c r="B86" t="s">
        <v>22831</v>
      </c>
      <c r="C86">
        <v>9</v>
      </c>
      <c r="D86" t="s">
        <v>23884</v>
      </c>
      <c r="E86">
        <v>100110</v>
      </c>
      <c r="F86" t="s">
        <v>8265</v>
      </c>
      <c r="G86">
        <v>100112022</v>
      </c>
      <c r="H86" t="s">
        <v>8408</v>
      </c>
      <c r="I86">
        <v>1</v>
      </c>
      <c r="J86" t="s">
        <v>28931</v>
      </c>
      <c r="K86" t="s">
        <v>28931</v>
      </c>
      <c r="L86" t="s">
        <v>28931</v>
      </c>
      <c r="M86" t="s">
        <v>28931</v>
      </c>
      <c r="N86" t="s">
        <v>28931</v>
      </c>
      <c r="O86" t="s">
        <v>28931</v>
      </c>
      <c r="P86" t="s">
        <v>28931</v>
      </c>
      <c r="Q86" t="s">
        <v>28931</v>
      </c>
      <c r="R86" t="s">
        <v>28931</v>
      </c>
      <c r="S86" t="s">
        <v>28931</v>
      </c>
      <c r="T86" t="s">
        <v>28931</v>
      </c>
      <c r="U86" t="s">
        <v>28931</v>
      </c>
      <c r="V86" t="s">
        <v>28931</v>
      </c>
      <c r="W86" t="s">
        <v>28931</v>
      </c>
      <c r="X86" t="s">
        <v>28931</v>
      </c>
      <c r="Y86" t="s">
        <v>28931</v>
      </c>
      <c r="Z86" t="s">
        <v>28931</v>
      </c>
      <c r="AA86" t="s">
        <v>28931</v>
      </c>
      <c r="AB86" t="s">
        <v>28931</v>
      </c>
      <c r="AC86" t="s">
        <v>28931</v>
      </c>
      <c r="AD86" t="s">
        <v>28931</v>
      </c>
      <c r="AE86" t="s">
        <v>28931</v>
      </c>
      <c r="AF86" t="s">
        <v>28931</v>
      </c>
      <c r="AG86" t="s">
        <v>28931</v>
      </c>
      <c r="AH86" t="s">
        <v>28931</v>
      </c>
      <c r="AI86" t="s">
        <v>28931</v>
      </c>
      <c r="AJ86" t="s">
        <v>28931</v>
      </c>
      <c r="AK86" t="s">
        <v>28931</v>
      </c>
      <c r="AL86" t="s">
        <v>28931</v>
      </c>
      <c r="AM86" t="s">
        <v>28931</v>
      </c>
      <c r="AN86" t="s">
        <v>28931</v>
      </c>
      <c r="AO86" t="s">
        <v>28931</v>
      </c>
      <c r="AP86" t="s">
        <v>28931</v>
      </c>
      <c r="AQ86" t="s">
        <v>28931</v>
      </c>
      <c r="AR86" t="s">
        <v>28931</v>
      </c>
      <c r="AS86" t="s">
        <v>28931</v>
      </c>
      <c r="AT86" t="s">
        <v>28931</v>
      </c>
      <c r="AU86" t="s">
        <v>28931</v>
      </c>
      <c r="AV86" t="s">
        <v>28931</v>
      </c>
      <c r="AW86" t="s">
        <v>28931</v>
      </c>
      <c r="AX86" t="s">
        <v>28931</v>
      </c>
    </row>
    <row r="87" spans="1:50" x14ac:dyDescent="0.3">
      <c r="A87">
        <v>14</v>
      </c>
      <c r="B87" t="s">
        <v>534</v>
      </c>
      <c r="C87">
        <v>9</v>
      </c>
      <c r="D87" t="s">
        <v>23884</v>
      </c>
      <c r="E87">
        <v>100110</v>
      </c>
      <c r="F87" t="s">
        <v>8265</v>
      </c>
      <c r="G87">
        <v>100112022</v>
      </c>
      <c r="H87" t="s">
        <v>8408</v>
      </c>
      <c r="I87">
        <v>1</v>
      </c>
      <c r="J87" t="s">
        <v>28931</v>
      </c>
      <c r="K87" t="s">
        <v>28931</v>
      </c>
      <c r="L87" t="s">
        <v>28931</v>
      </c>
      <c r="M87" t="s">
        <v>28931</v>
      </c>
      <c r="N87" t="s">
        <v>28931</v>
      </c>
      <c r="O87" t="s">
        <v>28931</v>
      </c>
      <c r="P87" t="s">
        <v>28931</v>
      </c>
      <c r="Q87" t="s">
        <v>28931</v>
      </c>
      <c r="R87" t="s">
        <v>28931</v>
      </c>
      <c r="S87" t="s">
        <v>28931</v>
      </c>
      <c r="T87" t="s">
        <v>28931</v>
      </c>
      <c r="U87" t="s">
        <v>28931</v>
      </c>
      <c r="V87" t="s">
        <v>28931</v>
      </c>
      <c r="W87" t="s">
        <v>28931</v>
      </c>
      <c r="X87" t="s">
        <v>28931</v>
      </c>
      <c r="Y87" t="s">
        <v>28931</v>
      </c>
      <c r="Z87" t="s">
        <v>28931</v>
      </c>
      <c r="AA87" t="s">
        <v>28931</v>
      </c>
      <c r="AB87" t="s">
        <v>28931</v>
      </c>
      <c r="AC87" t="s">
        <v>28931</v>
      </c>
      <c r="AD87" t="s">
        <v>28931</v>
      </c>
      <c r="AE87" t="s">
        <v>28931</v>
      </c>
      <c r="AF87" t="s">
        <v>28931</v>
      </c>
      <c r="AG87" t="s">
        <v>28931</v>
      </c>
      <c r="AH87" t="s">
        <v>28931</v>
      </c>
      <c r="AI87" t="s">
        <v>28931</v>
      </c>
      <c r="AJ87" t="s">
        <v>28931</v>
      </c>
      <c r="AK87" t="s">
        <v>28931</v>
      </c>
      <c r="AL87" t="s">
        <v>28931</v>
      </c>
      <c r="AM87" t="s">
        <v>28931</v>
      </c>
      <c r="AN87" t="s">
        <v>28931</v>
      </c>
      <c r="AO87" t="s">
        <v>28931</v>
      </c>
      <c r="AP87" t="s">
        <v>28931</v>
      </c>
      <c r="AQ87" t="s">
        <v>28931</v>
      </c>
      <c r="AR87" t="s">
        <v>28931</v>
      </c>
      <c r="AS87" t="s">
        <v>28931</v>
      </c>
      <c r="AT87" t="s">
        <v>28931</v>
      </c>
      <c r="AU87" t="s">
        <v>28931</v>
      </c>
      <c r="AV87" t="s">
        <v>28931</v>
      </c>
      <c r="AW87" t="s">
        <v>28931</v>
      </c>
      <c r="AX87" t="s">
        <v>28931</v>
      </c>
    </row>
    <row r="88" spans="1:50" x14ac:dyDescent="0.3">
      <c r="A88">
        <v>14</v>
      </c>
      <c r="B88" t="s">
        <v>534</v>
      </c>
      <c r="C88">
        <v>9</v>
      </c>
      <c r="D88" t="s">
        <v>23884</v>
      </c>
      <c r="E88">
        <v>100110</v>
      </c>
      <c r="F88" t="s">
        <v>8265</v>
      </c>
      <c r="G88">
        <v>100112022</v>
      </c>
      <c r="H88" t="s">
        <v>8408</v>
      </c>
      <c r="I88">
        <v>1</v>
      </c>
      <c r="J88" t="s">
        <v>28931</v>
      </c>
      <c r="K88" t="s">
        <v>28931</v>
      </c>
      <c r="L88" t="s">
        <v>28931</v>
      </c>
      <c r="M88" t="s">
        <v>28931</v>
      </c>
      <c r="N88" t="s">
        <v>28931</v>
      </c>
      <c r="O88" t="s">
        <v>28931</v>
      </c>
      <c r="P88" t="s">
        <v>28931</v>
      </c>
      <c r="Q88" t="s">
        <v>28931</v>
      </c>
      <c r="R88" t="s">
        <v>28931</v>
      </c>
      <c r="S88" t="s">
        <v>28931</v>
      </c>
      <c r="T88" t="s">
        <v>28931</v>
      </c>
      <c r="U88" t="s">
        <v>28931</v>
      </c>
      <c r="V88" t="s">
        <v>28931</v>
      </c>
      <c r="W88" t="s">
        <v>28931</v>
      </c>
      <c r="X88" t="s">
        <v>28931</v>
      </c>
      <c r="Y88" t="s">
        <v>28931</v>
      </c>
      <c r="Z88" t="s">
        <v>28931</v>
      </c>
      <c r="AA88" t="s">
        <v>28931</v>
      </c>
      <c r="AB88" t="s">
        <v>28931</v>
      </c>
      <c r="AC88" t="s">
        <v>28931</v>
      </c>
      <c r="AD88" t="s">
        <v>28931</v>
      </c>
      <c r="AE88" t="s">
        <v>28931</v>
      </c>
      <c r="AF88" t="s">
        <v>28931</v>
      </c>
      <c r="AG88" t="s">
        <v>28931</v>
      </c>
      <c r="AH88" t="s">
        <v>28931</v>
      </c>
      <c r="AI88" t="s">
        <v>28931</v>
      </c>
      <c r="AJ88" t="s">
        <v>28931</v>
      </c>
      <c r="AK88" t="s">
        <v>28931</v>
      </c>
      <c r="AL88" t="s">
        <v>28931</v>
      </c>
      <c r="AM88" t="s">
        <v>28931</v>
      </c>
      <c r="AN88" t="s">
        <v>28931</v>
      </c>
      <c r="AO88" t="s">
        <v>28931</v>
      </c>
      <c r="AP88" t="s">
        <v>28931</v>
      </c>
      <c r="AQ88" t="s">
        <v>28931</v>
      </c>
      <c r="AR88" t="s">
        <v>28931</v>
      </c>
      <c r="AS88" t="s">
        <v>28931</v>
      </c>
      <c r="AT88" t="s">
        <v>28931</v>
      </c>
      <c r="AU88" t="s">
        <v>28931</v>
      </c>
      <c r="AV88" t="s">
        <v>28931</v>
      </c>
      <c r="AW88" t="s">
        <v>28931</v>
      </c>
      <c r="AX88" t="s">
        <v>28931</v>
      </c>
    </row>
    <row r="89" spans="1:50" x14ac:dyDescent="0.3">
      <c r="A89">
        <v>16</v>
      </c>
      <c r="B89" t="s">
        <v>539</v>
      </c>
      <c r="C89">
        <v>9</v>
      </c>
      <c r="D89" t="s">
        <v>23884</v>
      </c>
      <c r="E89">
        <v>100110</v>
      </c>
      <c r="F89" t="s">
        <v>8265</v>
      </c>
      <c r="G89">
        <v>100112022</v>
      </c>
      <c r="H89" t="s">
        <v>8408</v>
      </c>
      <c r="I89">
        <v>1</v>
      </c>
      <c r="J89" t="s">
        <v>28931</v>
      </c>
      <c r="K89" t="s">
        <v>28931</v>
      </c>
      <c r="L89" t="s">
        <v>28931</v>
      </c>
      <c r="M89" t="s">
        <v>28931</v>
      </c>
      <c r="N89" t="s">
        <v>28931</v>
      </c>
      <c r="O89" t="s">
        <v>28931</v>
      </c>
      <c r="P89" t="s">
        <v>28931</v>
      </c>
      <c r="Q89" t="s">
        <v>28931</v>
      </c>
      <c r="R89" t="s">
        <v>28931</v>
      </c>
      <c r="S89" t="s">
        <v>28931</v>
      </c>
      <c r="T89" t="s">
        <v>28931</v>
      </c>
      <c r="U89" t="s">
        <v>28931</v>
      </c>
      <c r="V89" t="s">
        <v>28931</v>
      </c>
      <c r="W89" t="s">
        <v>28931</v>
      </c>
      <c r="X89" t="s">
        <v>28931</v>
      </c>
      <c r="Y89" t="s">
        <v>28931</v>
      </c>
      <c r="Z89" t="s">
        <v>28931</v>
      </c>
      <c r="AA89" t="s">
        <v>28931</v>
      </c>
      <c r="AB89" t="s">
        <v>28931</v>
      </c>
      <c r="AC89" t="s">
        <v>28931</v>
      </c>
      <c r="AD89" t="s">
        <v>28931</v>
      </c>
      <c r="AE89" t="s">
        <v>28931</v>
      </c>
      <c r="AF89" t="s">
        <v>28931</v>
      </c>
      <c r="AG89" t="s">
        <v>28931</v>
      </c>
      <c r="AH89" t="s">
        <v>28931</v>
      </c>
      <c r="AI89" t="s">
        <v>28931</v>
      </c>
      <c r="AJ89" t="s">
        <v>28931</v>
      </c>
      <c r="AK89" t="s">
        <v>28931</v>
      </c>
      <c r="AL89" t="s">
        <v>28931</v>
      </c>
      <c r="AM89" t="s">
        <v>28931</v>
      </c>
      <c r="AN89" t="s">
        <v>28931</v>
      </c>
      <c r="AO89" t="s">
        <v>28931</v>
      </c>
      <c r="AP89" t="s">
        <v>28931</v>
      </c>
      <c r="AQ89" t="s">
        <v>28931</v>
      </c>
      <c r="AR89" t="s">
        <v>28931</v>
      </c>
      <c r="AS89" t="s">
        <v>28931</v>
      </c>
      <c r="AT89" t="s">
        <v>28931</v>
      </c>
      <c r="AU89" t="s">
        <v>28931</v>
      </c>
      <c r="AV89" t="s">
        <v>28931</v>
      </c>
      <c r="AW89" t="s">
        <v>28931</v>
      </c>
      <c r="AX89" t="s">
        <v>28931</v>
      </c>
    </row>
    <row r="90" spans="1:50" x14ac:dyDescent="0.3">
      <c r="A90">
        <v>4</v>
      </c>
      <c r="B90" t="s">
        <v>529</v>
      </c>
      <c r="C90">
        <v>10</v>
      </c>
      <c r="D90" t="s">
        <v>23885</v>
      </c>
      <c r="E90">
        <v>100110</v>
      </c>
      <c r="F90" t="s">
        <v>8265</v>
      </c>
      <c r="G90">
        <v>100110005</v>
      </c>
      <c r="H90" t="s">
        <v>8266</v>
      </c>
      <c r="I90">
        <v>1</v>
      </c>
      <c r="J90" t="s">
        <v>28931</v>
      </c>
      <c r="K90" t="s">
        <v>28931</v>
      </c>
      <c r="L90" t="s">
        <v>28931</v>
      </c>
      <c r="M90" t="s">
        <v>28931</v>
      </c>
      <c r="N90" t="s">
        <v>28931</v>
      </c>
      <c r="O90" t="s">
        <v>28931</v>
      </c>
      <c r="P90" t="s">
        <v>28931</v>
      </c>
      <c r="Q90" t="s">
        <v>28931</v>
      </c>
      <c r="R90" t="s">
        <v>28931</v>
      </c>
      <c r="S90" t="s">
        <v>28931</v>
      </c>
      <c r="T90" t="s">
        <v>28931</v>
      </c>
      <c r="U90" t="s">
        <v>28931</v>
      </c>
      <c r="V90" t="s">
        <v>28931</v>
      </c>
      <c r="W90" t="s">
        <v>28931</v>
      </c>
      <c r="X90" t="s">
        <v>28931</v>
      </c>
      <c r="Y90" t="s">
        <v>28931</v>
      </c>
      <c r="Z90" t="s">
        <v>28931</v>
      </c>
      <c r="AA90" t="s">
        <v>28931</v>
      </c>
      <c r="AB90" t="s">
        <v>28931</v>
      </c>
      <c r="AC90" t="s">
        <v>28931</v>
      </c>
      <c r="AD90" t="s">
        <v>28931</v>
      </c>
      <c r="AE90" t="s">
        <v>28931</v>
      </c>
      <c r="AF90" t="s">
        <v>28931</v>
      </c>
      <c r="AG90" t="s">
        <v>28931</v>
      </c>
      <c r="AH90" t="s">
        <v>28931</v>
      </c>
      <c r="AI90" t="s">
        <v>28931</v>
      </c>
      <c r="AJ90" t="s">
        <v>28931</v>
      </c>
      <c r="AK90" t="s">
        <v>28931</v>
      </c>
      <c r="AL90" t="s">
        <v>28931</v>
      </c>
      <c r="AM90" t="s">
        <v>28931</v>
      </c>
      <c r="AN90" t="s">
        <v>28931</v>
      </c>
      <c r="AO90" t="s">
        <v>28931</v>
      </c>
      <c r="AP90" t="s">
        <v>28931</v>
      </c>
      <c r="AQ90" t="s">
        <v>28931</v>
      </c>
      <c r="AR90" t="s">
        <v>28931</v>
      </c>
      <c r="AS90" t="s">
        <v>28931</v>
      </c>
      <c r="AT90" t="s">
        <v>28931</v>
      </c>
      <c r="AU90" t="s">
        <v>28931</v>
      </c>
      <c r="AV90" t="s">
        <v>28931</v>
      </c>
      <c r="AW90" t="s">
        <v>28931</v>
      </c>
      <c r="AX90" t="s">
        <v>28931</v>
      </c>
    </row>
    <row r="91" spans="1:50" x14ac:dyDescent="0.3">
      <c r="A91">
        <v>5</v>
      </c>
      <c r="B91" t="s">
        <v>544</v>
      </c>
      <c r="C91">
        <v>10</v>
      </c>
      <c r="D91" t="s">
        <v>23885</v>
      </c>
      <c r="E91">
        <v>100110</v>
      </c>
      <c r="F91" t="s">
        <v>8265</v>
      </c>
      <c r="G91">
        <v>100110005</v>
      </c>
      <c r="H91" t="s">
        <v>8266</v>
      </c>
      <c r="I91">
        <v>1</v>
      </c>
      <c r="J91">
        <v>4.0999999999999996</v>
      </c>
      <c r="K91">
        <v>3.2</v>
      </c>
      <c r="L91" t="s">
        <v>28931</v>
      </c>
      <c r="M91" t="s">
        <v>28931</v>
      </c>
      <c r="N91" t="s">
        <v>28931</v>
      </c>
      <c r="O91">
        <v>13.1</v>
      </c>
      <c r="P91">
        <v>3.3</v>
      </c>
      <c r="Q91">
        <v>16.2</v>
      </c>
      <c r="R91">
        <v>9.1999999999999993</v>
      </c>
      <c r="S91">
        <v>6.2</v>
      </c>
      <c r="T91">
        <v>5.8</v>
      </c>
      <c r="U91">
        <v>5.7</v>
      </c>
      <c r="V91">
        <v>11.9</v>
      </c>
      <c r="W91">
        <v>7.5</v>
      </c>
      <c r="X91">
        <v>7.7350000000000003</v>
      </c>
      <c r="Y91" t="s">
        <v>28931</v>
      </c>
      <c r="Z91">
        <v>8.1715210355987047</v>
      </c>
      <c r="AA91">
        <v>6.5420200462606015</v>
      </c>
      <c r="AB91">
        <v>10.465053763440862</v>
      </c>
      <c r="AC91" t="s">
        <v>28931</v>
      </c>
      <c r="AD91">
        <v>13.246170678336981</v>
      </c>
      <c r="AE91">
        <v>10.851898734177215</v>
      </c>
      <c r="AF91">
        <v>12.034177215189874</v>
      </c>
      <c r="AG91">
        <v>6.333333333333333</v>
      </c>
      <c r="AH91">
        <v>6.1</v>
      </c>
      <c r="AI91" t="s">
        <v>28931</v>
      </c>
      <c r="AJ91">
        <v>3.5</v>
      </c>
      <c r="AK91">
        <v>89.582637729549248</v>
      </c>
      <c r="AL91">
        <v>7.9</v>
      </c>
      <c r="AM91">
        <v>11.3</v>
      </c>
      <c r="AN91">
        <v>15.2</v>
      </c>
      <c r="AO91">
        <v>6.3</v>
      </c>
      <c r="AP91">
        <v>5.4</v>
      </c>
      <c r="AQ91">
        <v>9.3066294197596697</v>
      </c>
      <c r="AR91">
        <v>5.8</v>
      </c>
      <c r="AS91" t="s">
        <v>28931</v>
      </c>
      <c r="AT91">
        <v>1.9</v>
      </c>
      <c r="AU91" t="s">
        <v>28931</v>
      </c>
      <c r="AV91" t="s">
        <v>28931</v>
      </c>
      <c r="AW91" t="s">
        <v>28931</v>
      </c>
      <c r="AX91" t="s">
        <v>28931</v>
      </c>
    </row>
    <row r="92" spans="1:50" x14ac:dyDescent="0.3">
      <c r="A92">
        <v>6</v>
      </c>
      <c r="B92" t="s">
        <v>1195</v>
      </c>
      <c r="C92">
        <v>10</v>
      </c>
      <c r="D92" t="s">
        <v>23885</v>
      </c>
      <c r="E92">
        <v>100110</v>
      </c>
      <c r="F92" t="s">
        <v>8265</v>
      </c>
      <c r="G92">
        <v>100110005</v>
      </c>
      <c r="H92" t="s">
        <v>8266</v>
      </c>
      <c r="I92">
        <v>1</v>
      </c>
      <c r="J92">
        <v>7.5</v>
      </c>
      <c r="K92">
        <v>3.8</v>
      </c>
      <c r="L92">
        <v>3.5</v>
      </c>
      <c r="M92">
        <v>3.3</v>
      </c>
      <c r="N92">
        <v>4.7</v>
      </c>
      <c r="O92">
        <v>6.3</v>
      </c>
      <c r="P92">
        <v>5.9</v>
      </c>
      <c r="Q92">
        <v>9.3000000000000007</v>
      </c>
      <c r="R92">
        <v>4.4000000000000004</v>
      </c>
      <c r="S92">
        <v>4.5</v>
      </c>
      <c r="T92">
        <v>6.4</v>
      </c>
      <c r="U92">
        <v>3.9</v>
      </c>
      <c r="V92">
        <v>15.3</v>
      </c>
      <c r="W92">
        <v>6.3</v>
      </c>
      <c r="X92">
        <v>8.8637681159420296</v>
      </c>
      <c r="Y92" t="s">
        <v>28931</v>
      </c>
      <c r="Z92">
        <v>8.2796610169491522</v>
      </c>
      <c r="AA92">
        <v>5.7502101428971706</v>
      </c>
      <c r="AB92">
        <v>7.867370892018779</v>
      </c>
      <c r="AC92">
        <v>5.7391304347826093</v>
      </c>
      <c r="AD92">
        <v>4.177777777777778</v>
      </c>
      <c r="AE92">
        <v>7.5119047619047619</v>
      </c>
      <c r="AF92">
        <v>11.853086419753087</v>
      </c>
      <c r="AG92">
        <v>9.7966292134831452</v>
      </c>
      <c r="AH92">
        <v>10</v>
      </c>
      <c r="AI92">
        <v>14</v>
      </c>
      <c r="AJ92">
        <v>10.9</v>
      </c>
      <c r="AK92">
        <v>86.371944254055279</v>
      </c>
      <c r="AL92">
        <v>9.4</v>
      </c>
      <c r="AM92">
        <v>10.4</v>
      </c>
      <c r="AN92">
        <v>8.5</v>
      </c>
      <c r="AO92">
        <v>8.9</v>
      </c>
      <c r="AP92">
        <v>9</v>
      </c>
      <c r="AQ92">
        <v>7.923595968297426</v>
      </c>
      <c r="AR92">
        <v>4.3999999999999995</v>
      </c>
      <c r="AS92">
        <v>4.4000000000000004</v>
      </c>
      <c r="AT92">
        <v>9</v>
      </c>
      <c r="AU92" t="s">
        <v>28931</v>
      </c>
      <c r="AV92" t="s">
        <v>28931</v>
      </c>
      <c r="AW92">
        <v>0.81649484536082473</v>
      </c>
      <c r="AX92">
        <v>17</v>
      </c>
    </row>
    <row r="93" spans="1:50" x14ac:dyDescent="0.3">
      <c r="A93">
        <v>7</v>
      </c>
      <c r="B93" t="s">
        <v>537</v>
      </c>
      <c r="C93">
        <v>10</v>
      </c>
      <c r="D93" t="s">
        <v>23885</v>
      </c>
      <c r="E93">
        <v>100110</v>
      </c>
      <c r="F93" t="s">
        <v>8265</v>
      </c>
      <c r="G93">
        <v>100110005</v>
      </c>
      <c r="H93" t="s">
        <v>8266</v>
      </c>
      <c r="I93">
        <v>1</v>
      </c>
      <c r="J93">
        <v>4.5999999999999996</v>
      </c>
      <c r="K93">
        <v>4.2</v>
      </c>
      <c r="L93">
        <v>4.8</v>
      </c>
      <c r="M93">
        <v>4.5999999999999996</v>
      </c>
      <c r="N93">
        <v>8.6</v>
      </c>
      <c r="O93">
        <v>7.9</v>
      </c>
      <c r="P93">
        <v>8.3000000000000007</v>
      </c>
      <c r="Q93">
        <v>10.9</v>
      </c>
      <c r="R93">
        <v>4.8</v>
      </c>
      <c r="S93">
        <v>5.5</v>
      </c>
      <c r="T93">
        <v>5.7</v>
      </c>
      <c r="U93">
        <v>5.7</v>
      </c>
      <c r="V93">
        <v>9.5</v>
      </c>
      <c r="W93">
        <v>7.3</v>
      </c>
      <c r="X93">
        <v>7.7106583072100312</v>
      </c>
      <c r="Y93" t="s">
        <v>28931</v>
      </c>
      <c r="Z93">
        <v>8.037234042553191</v>
      </c>
      <c r="AA93">
        <v>5.3276138707881726</v>
      </c>
      <c r="AB93">
        <v>7.2587776332899878</v>
      </c>
      <c r="AC93">
        <v>6.2832832832832839</v>
      </c>
      <c r="AD93">
        <v>4.3514938488576451</v>
      </c>
      <c r="AE93">
        <v>7.5047058823529413</v>
      </c>
      <c r="AF93">
        <v>6.7585526315789473</v>
      </c>
      <c r="AG93">
        <v>8.5375886524822704</v>
      </c>
      <c r="AH93">
        <v>7.9</v>
      </c>
      <c r="AI93">
        <v>7.7</v>
      </c>
      <c r="AJ93">
        <v>7.6</v>
      </c>
      <c r="AK93">
        <v>117.96121763622577</v>
      </c>
      <c r="AL93">
        <v>10.4</v>
      </c>
      <c r="AM93">
        <v>11.4</v>
      </c>
      <c r="AN93">
        <v>16.100000000000001</v>
      </c>
      <c r="AO93">
        <v>10.3</v>
      </c>
      <c r="AP93">
        <v>9.3000000000000007</v>
      </c>
      <c r="AQ93">
        <v>11.477349173769039</v>
      </c>
      <c r="AR93">
        <v>7.8</v>
      </c>
      <c r="AS93">
        <v>7.8</v>
      </c>
      <c r="AT93">
        <v>9.3000000000000007</v>
      </c>
      <c r="AU93">
        <v>8.9</v>
      </c>
      <c r="AV93">
        <v>8.3793197245919142</v>
      </c>
      <c r="AW93">
        <v>10</v>
      </c>
      <c r="AX93">
        <v>8.6750000000000007</v>
      </c>
    </row>
    <row r="94" spans="1:50" x14ac:dyDescent="0.3">
      <c r="A94">
        <v>8</v>
      </c>
      <c r="B94" t="s">
        <v>527</v>
      </c>
      <c r="C94">
        <v>10</v>
      </c>
      <c r="D94" t="s">
        <v>23885</v>
      </c>
      <c r="E94">
        <v>100110</v>
      </c>
      <c r="F94" t="s">
        <v>8265</v>
      </c>
      <c r="G94">
        <v>100110005</v>
      </c>
      <c r="H94" t="s">
        <v>8266</v>
      </c>
      <c r="I94">
        <v>1</v>
      </c>
      <c r="J94">
        <v>5.6</v>
      </c>
      <c r="K94">
        <v>3.6</v>
      </c>
      <c r="L94">
        <v>3.6</v>
      </c>
      <c r="M94">
        <v>4.5</v>
      </c>
      <c r="N94">
        <v>3.5</v>
      </c>
      <c r="O94">
        <v>8.6999999999999993</v>
      </c>
      <c r="P94">
        <v>9.1999999999999993</v>
      </c>
      <c r="Q94">
        <v>4.9000000000000004</v>
      </c>
      <c r="R94">
        <v>5.2</v>
      </c>
      <c r="S94">
        <v>6</v>
      </c>
      <c r="T94">
        <v>8.6</v>
      </c>
      <c r="U94">
        <v>16.100000000000001</v>
      </c>
      <c r="V94">
        <v>20</v>
      </c>
      <c r="W94">
        <v>18</v>
      </c>
      <c r="X94">
        <v>19.968913857677901</v>
      </c>
      <c r="Y94" t="s">
        <v>28931</v>
      </c>
      <c r="Z94">
        <v>15.816746126340885</v>
      </c>
      <c r="AA94">
        <v>5.1444890572866599</v>
      </c>
      <c r="AB94">
        <v>11.788881069669248</v>
      </c>
      <c r="AC94">
        <v>3.1105990783410138</v>
      </c>
      <c r="AD94">
        <v>4.655913978494624</v>
      </c>
      <c r="AE94">
        <v>6.1545454545454543</v>
      </c>
      <c r="AF94">
        <v>7.2090909090909081</v>
      </c>
      <c r="AG94">
        <v>7.3044444444444441</v>
      </c>
      <c r="AH94">
        <v>7.3</v>
      </c>
      <c r="AI94">
        <v>8</v>
      </c>
      <c r="AJ94">
        <v>6.5</v>
      </c>
      <c r="AK94">
        <v>106.19896862913622</v>
      </c>
      <c r="AL94">
        <v>6</v>
      </c>
      <c r="AM94">
        <v>8.9</v>
      </c>
      <c r="AN94">
        <v>25</v>
      </c>
      <c r="AO94">
        <v>7.2</v>
      </c>
      <c r="AP94">
        <v>4.9000000000000004</v>
      </c>
      <c r="AQ94">
        <v>5.7726818711096648</v>
      </c>
      <c r="AR94">
        <v>3.5</v>
      </c>
      <c r="AS94">
        <v>3.5</v>
      </c>
      <c r="AT94" t="s">
        <v>28931</v>
      </c>
      <c r="AU94">
        <v>8.9</v>
      </c>
      <c r="AV94">
        <v>8.4</v>
      </c>
      <c r="AW94" t="s">
        <v>28931</v>
      </c>
      <c r="AX94">
        <v>2</v>
      </c>
    </row>
    <row r="95" spans="1:50" x14ac:dyDescent="0.3">
      <c r="A95">
        <v>9</v>
      </c>
      <c r="B95" t="s">
        <v>523</v>
      </c>
      <c r="C95">
        <v>10</v>
      </c>
      <c r="D95" t="s">
        <v>23885</v>
      </c>
      <c r="E95">
        <v>100110</v>
      </c>
      <c r="F95" t="s">
        <v>8265</v>
      </c>
      <c r="G95">
        <v>100110005</v>
      </c>
      <c r="H95" t="s">
        <v>8266</v>
      </c>
      <c r="I95">
        <v>1</v>
      </c>
      <c r="J95">
        <v>6.3</v>
      </c>
      <c r="K95">
        <v>4.5</v>
      </c>
      <c r="L95">
        <v>4.0999999999999996</v>
      </c>
      <c r="M95">
        <v>4.0999999999999996</v>
      </c>
      <c r="N95">
        <v>3</v>
      </c>
      <c r="O95">
        <v>4</v>
      </c>
      <c r="P95">
        <v>6.4</v>
      </c>
      <c r="Q95">
        <v>3.2</v>
      </c>
      <c r="R95">
        <v>8.3000000000000007</v>
      </c>
      <c r="S95">
        <v>4.3</v>
      </c>
      <c r="T95">
        <v>9</v>
      </c>
      <c r="U95">
        <v>3.8</v>
      </c>
      <c r="V95">
        <v>6.7</v>
      </c>
      <c r="W95">
        <v>7.8</v>
      </c>
      <c r="X95">
        <v>3.3</v>
      </c>
      <c r="Y95" t="s">
        <v>28931</v>
      </c>
      <c r="Z95">
        <v>2.4772727272727275</v>
      </c>
      <c r="AA95">
        <v>7.4412171507607194</v>
      </c>
      <c r="AB95">
        <v>5</v>
      </c>
      <c r="AC95" t="s">
        <v>28931</v>
      </c>
      <c r="AD95" t="s">
        <v>28931</v>
      </c>
      <c r="AE95" t="s">
        <v>28931</v>
      </c>
      <c r="AF95">
        <v>7</v>
      </c>
      <c r="AG95">
        <v>6.1239130434782609</v>
      </c>
      <c r="AH95">
        <v>6.5</v>
      </c>
      <c r="AI95" t="s">
        <v>28931</v>
      </c>
      <c r="AJ95">
        <v>6.5</v>
      </c>
      <c r="AK95">
        <v>102.85714285714286</v>
      </c>
      <c r="AL95">
        <v>8.6999999999999993</v>
      </c>
      <c r="AM95">
        <v>3.3</v>
      </c>
      <c r="AN95">
        <v>3.3</v>
      </c>
      <c r="AO95" t="s">
        <v>28931</v>
      </c>
      <c r="AP95">
        <v>3.5</v>
      </c>
      <c r="AQ95">
        <v>3.4</v>
      </c>
      <c r="AR95" t="s">
        <v>28931</v>
      </c>
      <c r="AS95" t="s">
        <v>28931</v>
      </c>
      <c r="AT95" t="s">
        <v>28931</v>
      </c>
      <c r="AU95" t="s">
        <v>28931</v>
      </c>
      <c r="AV95" t="s">
        <v>28931</v>
      </c>
      <c r="AW95" t="s">
        <v>28931</v>
      </c>
      <c r="AX95" t="s">
        <v>28931</v>
      </c>
    </row>
    <row r="96" spans="1:50" x14ac:dyDescent="0.3">
      <c r="A96">
        <v>10</v>
      </c>
      <c r="B96" t="s">
        <v>532</v>
      </c>
      <c r="C96">
        <v>10</v>
      </c>
      <c r="D96" t="s">
        <v>23885</v>
      </c>
      <c r="E96">
        <v>100110</v>
      </c>
      <c r="F96" t="s">
        <v>8265</v>
      </c>
      <c r="G96">
        <v>100110005</v>
      </c>
      <c r="H96" t="s">
        <v>8266</v>
      </c>
      <c r="I96">
        <v>1</v>
      </c>
      <c r="J96" t="s">
        <v>28931</v>
      </c>
      <c r="K96" t="s">
        <v>28931</v>
      </c>
      <c r="L96" t="s">
        <v>28931</v>
      </c>
      <c r="M96" t="s">
        <v>28931</v>
      </c>
      <c r="N96" t="s">
        <v>28931</v>
      </c>
      <c r="O96" t="s">
        <v>28931</v>
      </c>
      <c r="P96" t="s">
        <v>28931</v>
      </c>
      <c r="Q96" t="s">
        <v>28931</v>
      </c>
      <c r="R96" t="s">
        <v>28931</v>
      </c>
      <c r="S96" t="s">
        <v>28931</v>
      </c>
      <c r="T96" t="s">
        <v>28931</v>
      </c>
      <c r="U96" t="s">
        <v>28931</v>
      </c>
      <c r="V96" t="s">
        <v>28931</v>
      </c>
      <c r="W96" t="s">
        <v>28931</v>
      </c>
      <c r="X96" t="s">
        <v>28931</v>
      </c>
      <c r="Y96" t="s">
        <v>28931</v>
      </c>
      <c r="Z96" t="s">
        <v>28931</v>
      </c>
      <c r="AA96" t="s">
        <v>28931</v>
      </c>
      <c r="AB96" t="s">
        <v>28931</v>
      </c>
      <c r="AC96" t="s">
        <v>28931</v>
      </c>
      <c r="AD96" t="s">
        <v>28931</v>
      </c>
      <c r="AE96" t="s">
        <v>28931</v>
      </c>
      <c r="AF96" t="s">
        <v>28931</v>
      </c>
      <c r="AG96" t="s">
        <v>28931</v>
      </c>
      <c r="AH96" t="s">
        <v>28931</v>
      </c>
      <c r="AI96" t="s">
        <v>28931</v>
      </c>
      <c r="AJ96">
        <v>1</v>
      </c>
      <c r="AK96" t="s">
        <v>28931</v>
      </c>
      <c r="AL96" t="s">
        <v>28931</v>
      </c>
      <c r="AM96" t="s">
        <v>28931</v>
      </c>
      <c r="AN96" t="s">
        <v>28931</v>
      </c>
      <c r="AO96" t="s">
        <v>28931</v>
      </c>
      <c r="AP96" t="s">
        <v>28931</v>
      </c>
      <c r="AQ96" t="s">
        <v>28931</v>
      </c>
      <c r="AR96" t="s">
        <v>28931</v>
      </c>
      <c r="AS96" t="s">
        <v>28931</v>
      </c>
      <c r="AT96" t="s">
        <v>28931</v>
      </c>
      <c r="AU96" t="s">
        <v>28931</v>
      </c>
      <c r="AV96" t="s">
        <v>28931</v>
      </c>
      <c r="AW96" t="s">
        <v>28931</v>
      </c>
      <c r="AX96" t="s">
        <v>28931</v>
      </c>
    </row>
    <row r="97" spans="1:50" x14ac:dyDescent="0.3">
      <c r="A97">
        <v>13</v>
      </c>
      <c r="B97" t="s">
        <v>22831</v>
      </c>
      <c r="C97">
        <v>10</v>
      </c>
      <c r="D97" t="s">
        <v>23885</v>
      </c>
      <c r="E97">
        <v>100110</v>
      </c>
      <c r="F97" t="s">
        <v>8265</v>
      </c>
      <c r="G97">
        <v>100110005</v>
      </c>
      <c r="H97" t="s">
        <v>8266</v>
      </c>
      <c r="I97">
        <v>1</v>
      </c>
      <c r="J97">
        <v>7.7</v>
      </c>
      <c r="K97">
        <v>3.4</v>
      </c>
      <c r="L97" t="s">
        <v>28931</v>
      </c>
      <c r="M97" t="s">
        <v>28931</v>
      </c>
      <c r="N97">
        <v>5.5</v>
      </c>
      <c r="O97">
        <v>6.9</v>
      </c>
      <c r="P97">
        <v>3.4</v>
      </c>
      <c r="Q97">
        <v>5.6</v>
      </c>
      <c r="R97">
        <v>2.8</v>
      </c>
      <c r="S97">
        <v>6.1</v>
      </c>
      <c r="T97">
        <v>13.5</v>
      </c>
      <c r="U97">
        <v>11.6</v>
      </c>
      <c r="V97">
        <v>7.4</v>
      </c>
      <c r="W97">
        <v>7.8</v>
      </c>
      <c r="X97">
        <v>9.2375000000000007</v>
      </c>
      <c r="Y97" t="s">
        <v>28931</v>
      </c>
      <c r="Z97">
        <v>4.4476744186046515</v>
      </c>
      <c r="AA97">
        <v>3.333333333333333</v>
      </c>
      <c r="AB97">
        <v>3.4642857142857144</v>
      </c>
      <c r="AC97" t="s">
        <v>28931</v>
      </c>
      <c r="AD97" t="s">
        <v>28931</v>
      </c>
      <c r="AE97" t="s">
        <v>28931</v>
      </c>
      <c r="AF97" t="s">
        <v>28931</v>
      </c>
      <c r="AG97" t="s">
        <v>28931</v>
      </c>
      <c r="AH97" t="s">
        <v>28931</v>
      </c>
      <c r="AI97">
        <v>4</v>
      </c>
      <c r="AJ97" t="s">
        <v>28931</v>
      </c>
      <c r="AK97">
        <v>155.71428571428572</v>
      </c>
      <c r="AL97">
        <v>6.8</v>
      </c>
      <c r="AM97" t="s">
        <v>28931</v>
      </c>
      <c r="AN97">
        <v>6.8</v>
      </c>
      <c r="AO97" t="s">
        <v>28931</v>
      </c>
      <c r="AP97" t="s">
        <v>28931</v>
      </c>
      <c r="AQ97" t="s">
        <v>28931</v>
      </c>
      <c r="AR97" t="s">
        <v>28931</v>
      </c>
      <c r="AS97" t="s">
        <v>28931</v>
      </c>
      <c r="AT97" t="s">
        <v>28931</v>
      </c>
      <c r="AU97" t="s">
        <v>28931</v>
      </c>
      <c r="AV97" t="s">
        <v>28931</v>
      </c>
      <c r="AW97" t="s">
        <v>28931</v>
      </c>
      <c r="AX97" t="s">
        <v>28931</v>
      </c>
    </row>
    <row r="98" spans="1:50" x14ac:dyDescent="0.3">
      <c r="A98">
        <v>14</v>
      </c>
      <c r="B98" t="s">
        <v>534</v>
      </c>
      <c r="C98">
        <v>10</v>
      </c>
      <c r="D98" t="s">
        <v>23885</v>
      </c>
      <c r="E98">
        <v>100110</v>
      </c>
      <c r="F98" t="s">
        <v>8265</v>
      </c>
      <c r="G98">
        <v>100110005</v>
      </c>
      <c r="H98" t="s">
        <v>8266</v>
      </c>
      <c r="I98">
        <v>1</v>
      </c>
      <c r="J98" t="s">
        <v>28931</v>
      </c>
      <c r="K98" t="s">
        <v>28931</v>
      </c>
      <c r="L98" t="s">
        <v>28931</v>
      </c>
      <c r="M98" t="s">
        <v>28931</v>
      </c>
      <c r="N98" t="s">
        <v>28931</v>
      </c>
      <c r="O98" t="s">
        <v>28931</v>
      </c>
      <c r="P98" t="s">
        <v>28931</v>
      </c>
      <c r="Q98" t="s">
        <v>28931</v>
      </c>
      <c r="R98" t="s">
        <v>28931</v>
      </c>
      <c r="S98" t="s">
        <v>28931</v>
      </c>
      <c r="T98" t="s">
        <v>28931</v>
      </c>
      <c r="U98" t="s">
        <v>28931</v>
      </c>
      <c r="V98" t="s">
        <v>28931</v>
      </c>
      <c r="W98" t="s">
        <v>28931</v>
      </c>
      <c r="X98" t="s">
        <v>28931</v>
      </c>
      <c r="Y98" t="s">
        <v>28931</v>
      </c>
      <c r="Z98" t="s">
        <v>28931</v>
      </c>
      <c r="AA98" t="s">
        <v>28931</v>
      </c>
      <c r="AB98" t="s">
        <v>28931</v>
      </c>
      <c r="AC98" t="s">
        <v>28931</v>
      </c>
      <c r="AD98" t="s">
        <v>28931</v>
      </c>
      <c r="AE98" t="s">
        <v>28931</v>
      </c>
      <c r="AF98" t="s">
        <v>28931</v>
      </c>
      <c r="AG98" t="s">
        <v>28931</v>
      </c>
      <c r="AH98" t="s">
        <v>28931</v>
      </c>
      <c r="AI98" t="s">
        <v>28931</v>
      </c>
      <c r="AJ98" t="s">
        <v>28931</v>
      </c>
      <c r="AK98" t="s">
        <v>28931</v>
      </c>
      <c r="AL98" t="s">
        <v>28931</v>
      </c>
      <c r="AM98" t="s">
        <v>28931</v>
      </c>
      <c r="AN98" t="s">
        <v>28931</v>
      </c>
      <c r="AO98" t="s">
        <v>28931</v>
      </c>
      <c r="AP98" t="s">
        <v>28931</v>
      </c>
      <c r="AQ98" t="s">
        <v>28931</v>
      </c>
      <c r="AR98" t="s">
        <v>28931</v>
      </c>
      <c r="AS98" t="s">
        <v>28931</v>
      </c>
      <c r="AT98" t="s">
        <v>28931</v>
      </c>
      <c r="AU98" t="s">
        <v>28931</v>
      </c>
      <c r="AV98" t="s">
        <v>28931</v>
      </c>
      <c r="AW98" t="s">
        <v>28931</v>
      </c>
      <c r="AX98" t="s">
        <v>28931</v>
      </c>
    </row>
    <row r="99" spans="1:50" x14ac:dyDescent="0.3">
      <c r="A99">
        <v>14</v>
      </c>
      <c r="B99" t="s">
        <v>534</v>
      </c>
      <c r="C99">
        <v>10</v>
      </c>
      <c r="D99" t="s">
        <v>23885</v>
      </c>
      <c r="E99">
        <v>100110</v>
      </c>
      <c r="F99" t="s">
        <v>8265</v>
      </c>
      <c r="G99">
        <v>100110005</v>
      </c>
      <c r="H99" t="s">
        <v>8266</v>
      </c>
      <c r="I99">
        <v>1</v>
      </c>
      <c r="J99" t="s">
        <v>28931</v>
      </c>
      <c r="K99" t="s">
        <v>28931</v>
      </c>
      <c r="L99" t="s">
        <v>28931</v>
      </c>
      <c r="M99" t="s">
        <v>28931</v>
      </c>
      <c r="N99" t="s">
        <v>28931</v>
      </c>
      <c r="O99" t="s">
        <v>28931</v>
      </c>
      <c r="P99" t="s">
        <v>28931</v>
      </c>
      <c r="Q99" t="s">
        <v>28931</v>
      </c>
      <c r="R99" t="s">
        <v>28931</v>
      </c>
      <c r="S99" t="s">
        <v>28931</v>
      </c>
      <c r="T99" t="s">
        <v>28931</v>
      </c>
      <c r="U99" t="s">
        <v>28931</v>
      </c>
      <c r="V99" t="s">
        <v>28931</v>
      </c>
      <c r="W99" t="s">
        <v>28931</v>
      </c>
      <c r="X99" t="s">
        <v>28931</v>
      </c>
      <c r="Y99" t="s">
        <v>28931</v>
      </c>
      <c r="Z99" t="s">
        <v>28931</v>
      </c>
      <c r="AA99" t="s">
        <v>28931</v>
      </c>
      <c r="AB99" t="s">
        <v>28931</v>
      </c>
      <c r="AC99" t="s">
        <v>28931</v>
      </c>
      <c r="AD99" t="s">
        <v>28931</v>
      </c>
      <c r="AE99" t="s">
        <v>28931</v>
      </c>
      <c r="AF99" t="s">
        <v>28931</v>
      </c>
      <c r="AG99" t="s">
        <v>28931</v>
      </c>
      <c r="AH99" t="s">
        <v>28931</v>
      </c>
      <c r="AI99" t="s">
        <v>28931</v>
      </c>
      <c r="AJ99" t="s">
        <v>28931</v>
      </c>
      <c r="AK99" t="s">
        <v>28931</v>
      </c>
      <c r="AL99" t="s">
        <v>28931</v>
      </c>
      <c r="AM99" t="s">
        <v>28931</v>
      </c>
      <c r="AN99" t="s">
        <v>28931</v>
      </c>
      <c r="AO99" t="s">
        <v>28931</v>
      </c>
      <c r="AP99" t="s">
        <v>28931</v>
      </c>
      <c r="AQ99" t="s">
        <v>28931</v>
      </c>
      <c r="AR99" t="s">
        <v>28931</v>
      </c>
      <c r="AS99" t="s">
        <v>28931</v>
      </c>
      <c r="AT99" t="s">
        <v>28931</v>
      </c>
      <c r="AU99" t="s">
        <v>28931</v>
      </c>
      <c r="AV99" t="s">
        <v>28931</v>
      </c>
      <c r="AW99" t="s">
        <v>28931</v>
      </c>
      <c r="AX99" t="s">
        <v>28931</v>
      </c>
    </row>
    <row r="100" spans="1:50" x14ac:dyDescent="0.3">
      <c r="A100">
        <v>16</v>
      </c>
      <c r="B100" t="s">
        <v>539</v>
      </c>
      <c r="C100">
        <v>10</v>
      </c>
      <c r="D100" t="s">
        <v>23885</v>
      </c>
      <c r="E100">
        <v>100110</v>
      </c>
      <c r="F100" t="s">
        <v>8265</v>
      </c>
      <c r="G100">
        <v>100110005</v>
      </c>
      <c r="H100" t="s">
        <v>8266</v>
      </c>
      <c r="I100">
        <v>1</v>
      </c>
      <c r="J100" t="s">
        <v>28931</v>
      </c>
      <c r="K100" t="s">
        <v>28931</v>
      </c>
      <c r="L100" t="s">
        <v>28931</v>
      </c>
      <c r="M100" t="s">
        <v>28931</v>
      </c>
      <c r="N100" t="s">
        <v>28931</v>
      </c>
      <c r="O100" t="s">
        <v>28931</v>
      </c>
      <c r="P100" t="s">
        <v>28931</v>
      </c>
      <c r="Q100" t="s">
        <v>28931</v>
      </c>
      <c r="R100" t="s">
        <v>28931</v>
      </c>
      <c r="S100" t="s">
        <v>28931</v>
      </c>
      <c r="T100" t="s">
        <v>28931</v>
      </c>
      <c r="U100" t="s">
        <v>28931</v>
      </c>
      <c r="V100" t="s">
        <v>28931</v>
      </c>
      <c r="W100" t="s">
        <v>28931</v>
      </c>
      <c r="X100" t="s">
        <v>28931</v>
      </c>
      <c r="Y100" t="s">
        <v>28931</v>
      </c>
      <c r="Z100" t="s">
        <v>28931</v>
      </c>
      <c r="AA100" t="s">
        <v>28931</v>
      </c>
      <c r="AB100" t="s">
        <v>28931</v>
      </c>
      <c r="AC100" t="s">
        <v>28931</v>
      </c>
      <c r="AD100" t="s">
        <v>28931</v>
      </c>
      <c r="AE100" t="s">
        <v>28931</v>
      </c>
      <c r="AF100" t="s">
        <v>28931</v>
      </c>
      <c r="AG100" t="s">
        <v>28931</v>
      </c>
      <c r="AH100" t="s">
        <v>28931</v>
      </c>
      <c r="AI100" t="s">
        <v>28931</v>
      </c>
      <c r="AJ100" t="s">
        <v>28931</v>
      </c>
      <c r="AK100" t="s">
        <v>28931</v>
      </c>
      <c r="AL100" t="s">
        <v>28931</v>
      </c>
      <c r="AM100" t="s">
        <v>28931</v>
      </c>
      <c r="AN100" t="s">
        <v>28931</v>
      </c>
      <c r="AO100" t="s">
        <v>28931</v>
      </c>
      <c r="AP100" t="s">
        <v>28931</v>
      </c>
      <c r="AQ100" t="s">
        <v>28931</v>
      </c>
      <c r="AR100" t="s">
        <v>28931</v>
      </c>
      <c r="AS100" t="s">
        <v>28931</v>
      </c>
      <c r="AT100" t="s">
        <v>28931</v>
      </c>
      <c r="AU100" t="s">
        <v>28931</v>
      </c>
      <c r="AV100">
        <v>8.4</v>
      </c>
      <c r="AW100" t="s">
        <v>28931</v>
      </c>
      <c r="AX100">
        <v>6.9</v>
      </c>
    </row>
    <row r="101" spans="1:50" x14ac:dyDescent="0.3">
      <c r="A101">
        <v>4</v>
      </c>
      <c r="B101" t="s">
        <v>529</v>
      </c>
      <c r="C101">
        <v>11</v>
      </c>
      <c r="D101" t="s">
        <v>23886</v>
      </c>
      <c r="E101">
        <v>100110</v>
      </c>
      <c r="F101" t="s">
        <v>8265</v>
      </c>
      <c r="G101">
        <v>100110003</v>
      </c>
      <c r="H101" t="s">
        <v>13807</v>
      </c>
      <c r="I101">
        <v>1</v>
      </c>
      <c r="J101">
        <v>6.2</v>
      </c>
      <c r="K101">
        <v>0.6</v>
      </c>
      <c r="L101">
        <v>1</v>
      </c>
      <c r="M101">
        <v>1.6</v>
      </c>
      <c r="N101">
        <v>2</v>
      </c>
      <c r="O101">
        <v>3</v>
      </c>
      <c r="P101" t="s">
        <v>28931</v>
      </c>
      <c r="Q101">
        <v>1</v>
      </c>
      <c r="R101">
        <v>5</v>
      </c>
      <c r="S101">
        <v>4</v>
      </c>
      <c r="T101">
        <v>1</v>
      </c>
      <c r="U101">
        <v>0.2</v>
      </c>
      <c r="V101">
        <v>1.2</v>
      </c>
      <c r="W101" t="s">
        <v>28931</v>
      </c>
      <c r="X101" t="s">
        <v>28931</v>
      </c>
      <c r="Y101" t="s">
        <v>28931</v>
      </c>
      <c r="Z101" t="s">
        <v>28931</v>
      </c>
      <c r="AA101">
        <v>0.69958847736625518</v>
      </c>
      <c r="AB101" t="s">
        <v>28931</v>
      </c>
      <c r="AC101" t="s">
        <v>28931</v>
      </c>
      <c r="AD101" t="s">
        <v>28931</v>
      </c>
      <c r="AE101" t="s">
        <v>28931</v>
      </c>
      <c r="AF101" t="s">
        <v>28931</v>
      </c>
      <c r="AG101" t="s">
        <v>28931</v>
      </c>
      <c r="AH101" t="s">
        <v>28931</v>
      </c>
      <c r="AI101" t="s">
        <v>28931</v>
      </c>
      <c r="AJ101" t="s">
        <v>28931</v>
      </c>
      <c r="AK101">
        <v>60</v>
      </c>
      <c r="AL101" t="s">
        <v>28931</v>
      </c>
      <c r="AM101" t="s">
        <v>28931</v>
      </c>
      <c r="AN101" t="s">
        <v>28931</v>
      </c>
      <c r="AO101" t="s">
        <v>28931</v>
      </c>
      <c r="AP101" t="s">
        <v>28931</v>
      </c>
      <c r="AQ101" t="s">
        <v>28931</v>
      </c>
      <c r="AR101" t="s">
        <v>28931</v>
      </c>
      <c r="AS101" t="s">
        <v>28931</v>
      </c>
      <c r="AT101" t="s">
        <v>28931</v>
      </c>
      <c r="AU101" t="s">
        <v>28931</v>
      </c>
      <c r="AV101" t="s">
        <v>28931</v>
      </c>
      <c r="AW101" t="s">
        <v>28931</v>
      </c>
      <c r="AX101" t="s">
        <v>28931</v>
      </c>
    </row>
    <row r="102" spans="1:50" x14ac:dyDescent="0.3">
      <c r="A102">
        <v>5</v>
      </c>
      <c r="B102" t="s">
        <v>544</v>
      </c>
      <c r="C102">
        <v>11</v>
      </c>
      <c r="D102" t="s">
        <v>23886</v>
      </c>
      <c r="E102">
        <v>100110</v>
      </c>
      <c r="F102" t="s">
        <v>8265</v>
      </c>
      <c r="G102">
        <v>100110003</v>
      </c>
      <c r="H102" t="s">
        <v>13807</v>
      </c>
      <c r="I102">
        <v>1</v>
      </c>
      <c r="J102">
        <v>1.4</v>
      </c>
      <c r="K102">
        <v>1</v>
      </c>
      <c r="L102">
        <v>5</v>
      </c>
      <c r="M102" t="s">
        <v>28931</v>
      </c>
      <c r="N102">
        <v>1</v>
      </c>
      <c r="O102">
        <v>5.6</v>
      </c>
      <c r="P102">
        <v>4.8</v>
      </c>
      <c r="Q102">
        <v>8.6999999999999993</v>
      </c>
      <c r="R102">
        <v>8.9</v>
      </c>
      <c r="S102">
        <v>3.5</v>
      </c>
      <c r="T102">
        <v>1.5</v>
      </c>
      <c r="U102">
        <v>1.6</v>
      </c>
      <c r="V102">
        <v>10.9</v>
      </c>
      <c r="W102">
        <v>7.2</v>
      </c>
      <c r="X102">
        <v>9.1999999999999993</v>
      </c>
      <c r="Y102" t="s">
        <v>28931</v>
      </c>
      <c r="Z102" t="s">
        <v>28931</v>
      </c>
      <c r="AA102">
        <v>3.6842105263157894</v>
      </c>
      <c r="AB102" t="s">
        <v>28931</v>
      </c>
      <c r="AC102" t="s">
        <v>28931</v>
      </c>
      <c r="AD102">
        <v>4.0285714285714285</v>
      </c>
      <c r="AE102" t="s">
        <v>28931</v>
      </c>
      <c r="AF102" t="s">
        <v>28931</v>
      </c>
      <c r="AG102" t="s">
        <v>28931</v>
      </c>
      <c r="AH102" t="s">
        <v>28931</v>
      </c>
      <c r="AI102" t="s">
        <v>28931</v>
      </c>
      <c r="AJ102">
        <v>4</v>
      </c>
      <c r="AK102">
        <v>54.666666666666671</v>
      </c>
      <c r="AL102">
        <v>5</v>
      </c>
      <c r="AM102" t="s">
        <v>28931</v>
      </c>
      <c r="AN102" t="s">
        <v>28931</v>
      </c>
      <c r="AO102" t="s">
        <v>28931</v>
      </c>
      <c r="AP102" t="s">
        <v>28931</v>
      </c>
      <c r="AQ102">
        <v>3.1170213122453609</v>
      </c>
      <c r="AR102">
        <v>6.6</v>
      </c>
      <c r="AS102" t="s">
        <v>28931</v>
      </c>
      <c r="AT102" t="s">
        <v>28931</v>
      </c>
      <c r="AU102" t="s">
        <v>28931</v>
      </c>
      <c r="AV102" t="s">
        <v>28931</v>
      </c>
      <c r="AW102" t="s">
        <v>28931</v>
      </c>
      <c r="AX102" t="s">
        <v>28931</v>
      </c>
    </row>
    <row r="103" spans="1:50" x14ac:dyDescent="0.3">
      <c r="A103">
        <v>6</v>
      </c>
      <c r="B103" t="s">
        <v>1195</v>
      </c>
      <c r="C103">
        <v>11</v>
      </c>
      <c r="D103" t="s">
        <v>23886</v>
      </c>
      <c r="E103">
        <v>100110</v>
      </c>
      <c r="F103" t="s">
        <v>8265</v>
      </c>
      <c r="G103">
        <v>100110003</v>
      </c>
      <c r="H103" t="s">
        <v>13807</v>
      </c>
      <c r="I103">
        <v>1</v>
      </c>
      <c r="J103">
        <v>5.8</v>
      </c>
      <c r="K103">
        <v>5.2</v>
      </c>
      <c r="L103">
        <v>6.2</v>
      </c>
      <c r="M103">
        <v>5.8</v>
      </c>
      <c r="N103">
        <v>5.4</v>
      </c>
      <c r="O103">
        <v>7.3</v>
      </c>
      <c r="P103">
        <v>4.8</v>
      </c>
      <c r="Q103">
        <v>3.8</v>
      </c>
      <c r="R103">
        <v>5</v>
      </c>
      <c r="S103">
        <v>3.6</v>
      </c>
      <c r="T103">
        <v>4.9000000000000004</v>
      </c>
      <c r="U103">
        <v>6.6</v>
      </c>
      <c r="V103">
        <v>9.1</v>
      </c>
      <c r="W103">
        <v>5.0999999999999996</v>
      </c>
      <c r="X103">
        <v>5.4749999999999996</v>
      </c>
      <c r="Y103" t="s">
        <v>28931</v>
      </c>
      <c r="Z103">
        <v>5.6172413793103448</v>
      </c>
      <c r="AA103">
        <v>5.1959247648902815</v>
      </c>
      <c r="AB103">
        <v>2.2967032967032965</v>
      </c>
      <c r="AC103" t="s">
        <v>28931</v>
      </c>
      <c r="AD103" t="s">
        <v>28931</v>
      </c>
      <c r="AE103">
        <v>2.7</v>
      </c>
      <c r="AF103" t="s">
        <v>28931</v>
      </c>
      <c r="AG103" t="s">
        <v>28931</v>
      </c>
      <c r="AH103" t="s">
        <v>28931</v>
      </c>
      <c r="AI103" t="s">
        <v>28931</v>
      </c>
      <c r="AJ103" t="s">
        <v>28931</v>
      </c>
      <c r="AK103">
        <v>91.732283464566933</v>
      </c>
      <c r="AL103">
        <v>6</v>
      </c>
      <c r="AM103" t="s">
        <v>28931</v>
      </c>
      <c r="AN103">
        <v>6</v>
      </c>
      <c r="AO103" t="s">
        <v>28931</v>
      </c>
      <c r="AP103" t="s">
        <v>28931</v>
      </c>
      <c r="AQ103" t="s">
        <v>28931</v>
      </c>
      <c r="AR103" t="s">
        <v>28931</v>
      </c>
      <c r="AS103" t="s">
        <v>28931</v>
      </c>
      <c r="AT103" t="s">
        <v>28931</v>
      </c>
      <c r="AU103" t="s">
        <v>28931</v>
      </c>
      <c r="AV103" t="s">
        <v>28931</v>
      </c>
      <c r="AW103" t="s">
        <v>28931</v>
      </c>
      <c r="AX103" t="s">
        <v>28931</v>
      </c>
    </row>
    <row r="104" spans="1:50" x14ac:dyDescent="0.3">
      <c r="A104">
        <v>7</v>
      </c>
      <c r="B104" t="s">
        <v>537</v>
      </c>
      <c r="C104">
        <v>11</v>
      </c>
      <c r="D104" t="s">
        <v>23886</v>
      </c>
      <c r="E104">
        <v>100110</v>
      </c>
      <c r="F104" t="s">
        <v>8265</v>
      </c>
      <c r="G104">
        <v>100110003</v>
      </c>
      <c r="H104" t="s">
        <v>13807</v>
      </c>
      <c r="I104">
        <v>1</v>
      </c>
      <c r="J104">
        <v>4.9000000000000004</v>
      </c>
      <c r="K104">
        <v>4.0999999999999996</v>
      </c>
      <c r="L104">
        <v>5.3</v>
      </c>
      <c r="M104">
        <v>7</v>
      </c>
      <c r="N104">
        <v>7.7</v>
      </c>
      <c r="O104">
        <v>7.6</v>
      </c>
      <c r="P104">
        <v>9.6999999999999993</v>
      </c>
      <c r="Q104">
        <v>5.5</v>
      </c>
      <c r="R104">
        <v>7.1</v>
      </c>
      <c r="S104">
        <v>5.0999999999999996</v>
      </c>
      <c r="T104">
        <v>7.4</v>
      </c>
      <c r="U104">
        <v>8.6</v>
      </c>
      <c r="V104">
        <v>10.4</v>
      </c>
      <c r="W104">
        <v>6.3</v>
      </c>
      <c r="X104">
        <v>6.7164634146341466</v>
      </c>
      <c r="Y104" t="s">
        <v>28931</v>
      </c>
      <c r="Z104">
        <v>10.650610147719973</v>
      </c>
      <c r="AA104">
        <v>5.917104495037945</v>
      </c>
      <c r="AB104">
        <v>10.011210762331839</v>
      </c>
      <c r="AC104">
        <v>7.8063314711359402</v>
      </c>
      <c r="AD104">
        <v>6.7725947521865892</v>
      </c>
      <c r="AE104">
        <v>11.015625</v>
      </c>
      <c r="AF104">
        <v>10.129166666666666</v>
      </c>
      <c r="AG104">
        <v>8.0285714285714285</v>
      </c>
      <c r="AH104">
        <v>7.5</v>
      </c>
      <c r="AI104">
        <v>8.5</v>
      </c>
      <c r="AJ104">
        <v>6.9</v>
      </c>
      <c r="AK104">
        <v>103.34224598930483</v>
      </c>
      <c r="AL104">
        <v>7.9</v>
      </c>
      <c r="AM104">
        <v>7</v>
      </c>
      <c r="AN104">
        <v>7.2</v>
      </c>
      <c r="AO104">
        <v>6.7</v>
      </c>
      <c r="AP104">
        <v>8.5</v>
      </c>
      <c r="AQ104">
        <v>5.396885833295177</v>
      </c>
      <c r="AR104">
        <v>3.5</v>
      </c>
      <c r="AS104">
        <v>3.5</v>
      </c>
      <c r="AT104">
        <v>11.1</v>
      </c>
      <c r="AU104">
        <v>11.1</v>
      </c>
      <c r="AV104">
        <v>9.3114983124962816</v>
      </c>
      <c r="AW104">
        <v>7.3476070528967252</v>
      </c>
      <c r="AX104">
        <v>7.6164874551971327</v>
      </c>
    </row>
    <row r="105" spans="1:50" x14ac:dyDescent="0.3">
      <c r="A105">
        <v>8</v>
      </c>
      <c r="B105" t="s">
        <v>527</v>
      </c>
      <c r="C105">
        <v>11</v>
      </c>
      <c r="D105" t="s">
        <v>23886</v>
      </c>
      <c r="E105">
        <v>100110</v>
      </c>
      <c r="F105" t="s">
        <v>8265</v>
      </c>
      <c r="G105">
        <v>100110003</v>
      </c>
      <c r="H105" t="s">
        <v>13807</v>
      </c>
      <c r="I105">
        <v>1</v>
      </c>
      <c r="J105">
        <v>4.9000000000000004</v>
      </c>
      <c r="K105">
        <v>3.6</v>
      </c>
      <c r="L105">
        <v>3.9</v>
      </c>
      <c r="M105">
        <v>5.7</v>
      </c>
      <c r="N105">
        <v>6.8</v>
      </c>
      <c r="O105">
        <v>7.3</v>
      </c>
      <c r="P105">
        <v>8</v>
      </c>
      <c r="Q105">
        <v>4.0999999999999996</v>
      </c>
      <c r="R105">
        <v>5.0999999999999996</v>
      </c>
      <c r="S105">
        <v>4.7</v>
      </c>
      <c r="T105">
        <v>6.3</v>
      </c>
      <c r="U105">
        <v>7.8</v>
      </c>
      <c r="V105">
        <v>8.1</v>
      </c>
      <c r="W105">
        <v>8</v>
      </c>
      <c r="X105">
        <v>9.2032258064516128</v>
      </c>
      <c r="Y105" t="s">
        <v>28931</v>
      </c>
      <c r="Z105">
        <v>10.028959149412422</v>
      </c>
      <c r="AA105">
        <v>6.1753655701813663</v>
      </c>
      <c r="AB105">
        <v>7.1085823964902666</v>
      </c>
      <c r="AC105">
        <v>6.844878878028049</v>
      </c>
      <c r="AD105">
        <v>5.4138670478913511</v>
      </c>
      <c r="AE105">
        <v>6.8</v>
      </c>
      <c r="AF105">
        <v>4.4447058823529408</v>
      </c>
      <c r="AG105">
        <v>7.9101694915254237</v>
      </c>
      <c r="AH105">
        <v>8</v>
      </c>
      <c r="AI105">
        <v>8</v>
      </c>
      <c r="AJ105">
        <v>6.5</v>
      </c>
      <c r="AK105">
        <v>80.879832412873753</v>
      </c>
      <c r="AL105">
        <v>6.4</v>
      </c>
      <c r="AM105">
        <v>6</v>
      </c>
      <c r="AN105">
        <v>5.2</v>
      </c>
      <c r="AO105">
        <v>6.3</v>
      </c>
      <c r="AP105">
        <v>6.7</v>
      </c>
      <c r="AQ105">
        <v>6.0329285608004799</v>
      </c>
      <c r="AR105">
        <v>6</v>
      </c>
      <c r="AS105">
        <v>4.5</v>
      </c>
      <c r="AT105">
        <v>8.6999999999999993</v>
      </c>
      <c r="AU105">
        <v>5.9</v>
      </c>
      <c r="AV105">
        <v>3.4058919803600656</v>
      </c>
      <c r="AW105">
        <v>10.73939393939394</v>
      </c>
      <c r="AX105">
        <v>6.6640625</v>
      </c>
    </row>
    <row r="106" spans="1:50" x14ac:dyDescent="0.3">
      <c r="A106">
        <v>9</v>
      </c>
      <c r="B106" t="s">
        <v>523</v>
      </c>
      <c r="C106">
        <v>11</v>
      </c>
      <c r="D106" t="s">
        <v>23886</v>
      </c>
      <c r="E106">
        <v>100110</v>
      </c>
      <c r="F106" t="s">
        <v>8265</v>
      </c>
      <c r="G106">
        <v>100110003</v>
      </c>
      <c r="H106" t="s">
        <v>13807</v>
      </c>
      <c r="I106">
        <v>1</v>
      </c>
      <c r="J106">
        <v>5.7</v>
      </c>
      <c r="K106">
        <v>3.7</v>
      </c>
      <c r="L106">
        <v>4.0999999999999996</v>
      </c>
      <c r="M106">
        <v>6.6</v>
      </c>
      <c r="N106">
        <v>6.3</v>
      </c>
      <c r="O106">
        <v>5.3</v>
      </c>
      <c r="P106">
        <v>6.8</v>
      </c>
      <c r="Q106">
        <v>8</v>
      </c>
      <c r="R106">
        <v>8.1</v>
      </c>
      <c r="S106">
        <v>7.3</v>
      </c>
      <c r="T106">
        <v>4.7</v>
      </c>
      <c r="U106">
        <v>8.3000000000000007</v>
      </c>
      <c r="V106">
        <v>7.8</v>
      </c>
      <c r="W106">
        <v>6.5</v>
      </c>
      <c r="X106">
        <v>8.7814999999999994</v>
      </c>
      <c r="Y106" t="s">
        <v>28931</v>
      </c>
      <c r="Z106">
        <v>3.9696969696969697</v>
      </c>
      <c r="AA106">
        <v>7.4619377162629767</v>
      </c>
      <c r="AB106">
        <v>8.4674418604651169</v>
      </c>
      <c r="AC106">
        <v>1.416666666666667</v>
      </c>
      <c r="AD106">
        <v>0.59580052493438318</v>
      </c>
      <c r="AE106">
        <v>8.8000000000000007</v>
      </c>
      <c r="AF106">
        <v>11.5</v>
      </c>
      <c r="AG106">
        <v>6</v>
      </c>
      <c r="AH106">
        <v>6.6</v>
      </c>
      <c r="AI106">
        <v>12.7</v>
      </c>
      <c r="AJ106">
        <v>4.9000000000000004</v>
      </c>
      <c r="AK106">
        <v>74.221183800623052</v>
      </c>
      <c r="AL106">
        <v>6.2</v>
      </c>
      <c r="AM106">
        <v>3.6</v>
      </c>
      <c r="AN106">
        <v>6.8</v>
      </c>
      <c r="AO106">
        <v>9</v>
      </c>
      <c r="AP106">
        <v>8</v>
      </c>
      <c r="AQ106">
        <v>6.6615064043241263</v>
      </c>
      <c r="AR106">
        <v>5.5</v>
      </c>
      <c r="AS106">
        <v>5.7</v>
      </c>
      <c r="AT106">
        <v>4.8</v>
      </c>
      <c r="AU106">
        <v>11.3</v>
      </c>
      <c r="AV106">
        <v>11.3</v>
      </c>
      <c r="AW106">
        <v>12</v>
      </c>
      <c r="AX106">
        <v>8</v>
      </c>
    </row>
    <row r="107" spans="1:50" x14ac:dyDescent="0.3">
      <c r="A107">
        <v>10</v>
      </c>
      <c r="B107" t="s">
        <v>532</v>
      </c>
      <c r="C107">
        <v>11</v>
      </c>
      <c r="D107" t="s">
        <v>23886</v>
      </c>
      <c r="E107">
        <v>100110</v>
      </c>
      <c r="F107" t="s">
        <v>8265</v>
      </c>
      <c r="G107">
        <v>100110003</v>
      </c>
      <c r="H107" t="s">
        <v>13807</v>
      </c>
      <c r="I107">
        <v>1</v>
      </c>
      <c r="J107" t="s">
        <v>28931</v>
      </c>
      <c r="K107" t="s">
        <v>28931</v>
      </c>
      <c r="L107" t="s">
        <v>28931</v>
      </c>
      <c r="M107">
        <v>9.4</v>
      </c>
      <c r="N107">
        <v>8.5</v>
      </c>
      <c r="O107">
        <v>3</v>
      </c>
      <c r="P107">
        <v>1</v>
      </c>
      <c r="Q107">
        <v>1</v>
      </c>
      <c r="R107" t="s">
        <v>28931</v>
      </c>
      <c r="S107" t="s">
        <v>28931</v>
      </c>
      <c r="T107" t="s">
        <v>28931</v>
      </c>
      <c r="U107" t="s">
        <v>28931</v>
      </c>
      <c r="V107" t="s">
        <v>28931</v>
      </c>
      <c r="W107" t="s">
        <v>28931</v>
      </c>
      <c r="X107" t="s">
        <v>28931</v>
      </c>
      <c r="Y107" t="s">
        <v>28931</v>
      </c>
      <c r="Z107" t="s">
        <v>28931</v>
      </c>
      <c r="AA107">
        <v>6.8224299065420571</v>
      </c>
      <c r="AB107">
        <v>7</v>
      </c>
      <c r="AC107" t="s">
        <v>28931</v>
      </c>
      <c r="AD107" t="s">
        <v>28931</v>
      </c>
      <c r="AE107" t="s">
        <v>28931</v>
      </c>
      <c r="AF107" t="s">
        <v>28931</v>
      </c>
      <c r="AG107" t="s">
        <v>28931</v>
      </c>
      <c r="AH107" t="s">
        <v>28931</v>
      </c>
      <c r="AI107" t="s">
        <v>28931</v>
      </c>
      <c r="AJ107" t="s">
        <v>28931</v>
      </c>
      <c r="AK107">
        <v>122.22222222222223</v>
      </c>
      <c r="AL107" t="s">
        <v>28931</v>
      </c>
      <c r="AM107" t="s">
        <v>28931</v>
      </c>
      <c r="AN107" t="s">
        <v>28931</v>
      </c>
      <c r="AO107" t="s">
        <v>28931</v>
      </c>
      <c r="AP107" t="s">
        <v>28931</v>
      </c>
      <c r="AQ107" t="s">
        <v>28931</v>
      </c>
      <c r="AR107" t="s">
        <v>28931</v>
      </c>
      <c r="AS107" t="s">
        <v>28931</v>
      </c>
      <c r="AT107" t="s">
        <v>28931</v>
      </c>
      <c r="AU107" t="s">
        <v>28931</v>
      </c>
      <c r="AV107" t="s">
        <v>28931</v>
      </c>
      <c r="AW107" t="s">
        <v>28931</v>
      </c>
      <c r="AX107" t="s">
        <v>28931</v>
      </c>
    </row>
    <row r="108" spans="1:50" x14ac:dyDescent="0.3">
      <c r="A108">
        <v>13</v>
      </c>
      <c r="B108" t="s">
        <v>22831</v>
      </c>
      <c r="C108">
        <v>11</v>
      </c>
      <c r="D108" t="s">
        <v>23886</v>
      </c>
      <c r="E108">
        <v>100110</v>
      </c>
      <c r="F108" t="s">
        <v>8265</v>
      </c>
      <c r="G108">
        <v>100110003</v>
      </c>
      <c r="H108" t="s">
        <v>13807</v>
      </c>
      <c r="I108">
        <v>1</v>
      </c>
      <c r="J108" t="s">
        <v>28931</v>
      </c>
      <c r="K108">
        <v>7</v>
      </c>
      <c r="L108" t="s">
        <v>28931</v>
      </c>
      <c r="M108" t="s">
        <v>28931</v>
      </c>
      <c r="N108">
        <v>6</v>
      </c>
      <c r="O108">
        <v>2.5</v>
      </c>
      <c r="P108" t="s">
        <v>28931</v>
      </c>
      <c r="Q108">
        <v>1.6</v>
      </c>
      <c r="R108">
        <v>1.5</v>
      </c>
      <c r="S108" t="s">
        <v>28931</v>
      </c>
      <c r="T108">
        <v>8</v>
      </c>
      <c r="U108">
        <v>6.8</v>
      </c>
      <c r="V108">
        <v>7.7</v>
      </c>
      <c r="W108" t="s">
        <v>28931</v>
      </c>
      <c r="X108" t="s">
        <v>28931</v>
      </c>
      <c r="Y108" t="s">
        <v>28931</v>
      </c>
      <c r="Z108" t="s">
        <v>28931</v>
      </c>
      <c r="AA108">
        <v>6</v>
      </c>
      <c r="AB108" t="s">
        <v>28931</v>
      </c>
      <c r="AC108" t="s">
        <v>28931</v>
      </c>
      <c r="AD108" t="s">
        <v>28931</v>
      </c>
      <c r="AE108" t="s">
        <v>28931</v>
      </c>
      <c r="AF108" t="s">
        <v>28931</v>
      </c>
      <c r="AG108" t="s">
        <v>28931</v>
      </c>
      <c r="AH108" t="s">
        <v>28931</v>
      </c>
      <c r="AI108" t="s">
        <v>28931</v>
      </c>
      <c r="AJ108" t="s">
        <v>28931</v>
      </c>
      <c r="AK108" t="s">
        <v>28931</v>
      </c>
      <c r="AL108" t="s">
        <v>28931</v>
      </c>
      <c r="AM108" t="s">
        <v>28931</v>
      </c>
      <c r="AN108" t="s">
        <v>28931</v>
      </c>
      <c r="AO108" t="s">
        <v>28931</v>
      </c>
      <c r="AP108" t="s">
        <v>28931</v>
      </c>
      <c r="AQ108" t="s">
        <v>28931</v>
      </c>
      <c r="AR108" t="s">
        <v>28931</v>
      </c>
      <c r="AS108" t="s">
        <v>28931</v>
      </c>
      <c r="AT108" t="s">
        <v>28931</v>
      </c>
      <c r="AU108" t="s">
        <v>28931</v>
      </c>
      <c r="AV108" t="s">
        <v>28931</v>
      </c>
      <c r="AW108" t="s">
        <v>28931</v>
      </c>
      <c r="AX108" t="s">
        <v>28931</v>
      </c>
    </row>
    <row r="109" spans="1:50" x14ac:dyDescent="0.3">
      <c r="A109">
        <v>14</v>
      </c>
      <c r="B109" t="s">
        <v>534</v>
      </c>
      <c r="C109">
        <v>11</v>
      </c>
      <c r="D109" t="s">
        <v>23886</v>
      </c>
      <c r="E109">
        <v>100110</v>
      </c>
      <c r="F109" t="s">
        <v>8265</v>
      </c>
      <c r="G109">
        <v>100110003</v>
      </c>
      <c r="H109" t="s">
        <v>13807</v>
      </c>
      <c r="I109">
        <v>1</v>
      </c>
      <c r="J109" t="s">
        <v>28931</v>
      </c>
      <c r="K109" t="s">
        <v>28931</v>
      </c>
      <c r="L109" t="s">
        <v>28931</v>
      </c>
      <c r="M109" t="s">
        <v>28931</v>
      </c>
      <c r="N109" t="s">
        <v>28931</v>
      </c>
      <c r="O109" t="s">
        <v>28931</v>
      </c>
      <c r="P109" t="s">
        <v>28931</v>
      </c>
      <c r="Q109" t="s">
        <v>28931</v>
      </c>
      <c r="R109" t="s">
        <v>28931</v>
      </c>
      <c r="S109" t="s">
        <v>28931</v>
      </c>
      <c r="T109" t="s">
        <v>28931</v>
      </c>
      <c r="U109" t="s">
        <v>28931</v>
      </c>
      <c r="V109" t="s">
        <v>28931</v>
      </c>
      <c r="W109" t="s">
        <v>28931</v>
      </c>
      <c r="X109" t="s">
        <v>28931</v>
      </c>
      <c r="Y109" t="s">
        <v>28931</v>
      </c>
      <c r="Z109" t="s">
        <v>28931</v>
      </c>
      <c r="AA109" t="s">
        <v>28931</v>
      </c>
      <c r="AB109" t="s">
        <v>28931</v>
      </c>
      <c r="AC109" t="s">
        <v>28931</v>
      </c>
      <c r="AD109" t="s">
        <v>28931</v>
      </c>
      <c r="AE109" t="s">
        <v>28931</v>
      </c>
      <c r="AF109" t="s">
        <v>28931</v>
      </c>
      <c r="AG109" t="s">
        <v>28931</v>
      </c>
      <c r="AH109" t="s">
        <v>28931</v>
      </c>
      <c r="AI109" t="s">
        <v>28931</v>
      </c>
      <c r="AJ109" t="s">
        <v>28931</v>
      </c>
      <c r="AK109">
        <v>66.666666666666671</v>
      </c>
      <c r="AL109" t="s">
        <v>28931</v>
      </c>
      <c r="AM109" t="s">
        <v>28931</v>
      </c>
      <c r="AN109" t="s">
        <v>28931</v>
      </c>
      <c r="AO109" t="s">
        <v>28931</v>
      </c>
      <c r="AP109" t="s">
        <v>28931</v>
      </c>
      <c r="AQ109" t="s">
        <v>28931</v>
      </c>
      <c r="AR109" t="s">
        <v>28931</v>
      </c>
      <c r="AS109" t="s">
        <v>28931</v>
      </c>
      <c r="AT109" t="s">
        <v>28931</v>
      </c>
      <c r="AU109" t="s">
        <v>28931</v>
      </c>
      <c r="AV109" t="s">
        <v>28931</v>
      </c>
      <c r="AW109" t="s">
        <v>28931</v>
      </c>
      <c r="AX109" t="s">
        <v>28931</v>
      </c>
    </row>
    <row r="110" spans="1:50" x14ac:dyDescent="0.3">
      <c r="A110">
        <v>14</v>
      </c>
      <c r="B110" t="s">
        <v>534</v>
      </c>
      <c r="C110">
        <v>11</v>
      </c>
      <c r="D110" t="s">
        <v>23886</v>
      </c>
      <c r="E110">
        <v>100110</v>
      </c>
      <c r="F110" t="s">
        <v>8265</v>
      </c>
      <c r="G110">
        <v>100110003</v>
      </c>
      <c r="H110" t="s">
        <v>13807</v>
      </c>
      <c r="I110">
        <v>1</v>
      </c>
      <c r="J110" t="s">
        <v>28931</v>
      </c>
      <c r="K110" t="s">
        <v>28931</v>
      </c>
      <c r="L110" t="s">
        <v>28931</v>
      </c>
      <c r="M110" t="s">
        <v>28931</v>
      </c>
      <c r="N110" t="s">
        <v>28931</v>
      </c>
      <c r="O110" t="s">
        <v>28931</v>
      </c>
      <c r="P110" t="s">
        <v>28931</v>
      </c>
      <c r="Q110" t="s">
        <v>28931</v>
      </c>
      <c r="R110" t="s">
        <v>28931</v>
      </c>
      <c r="S110" t="s">
        <v>28931</v>
      </c>
      <c r="T110" t="s">
        <v>28931</v>
      </c>
      <c r="U110" t="s">
        <v>28931</v>
      </c>
      <c r="V110" t="s">
        <v>28931</v>
      </c>
      <c r="W110" t="s">
        <v>28931</v>
      </c>
      <c r="X110" t="s">
        <v>28931</v>
      </c>
      <c r="Y110" t="s">
        <v>28931</v>
      </c>
      <c r="Z110" t="s">
        <v>28931</v>
      </c>
      <c r="AA110" t="s">
        <v>28931</v>
      </c>
      <c r="AB110" t="s">
        <v>28931</v>
      </c>
      <c r="AC110" t="s">
        <v>28931</v>
      </c>
      <c r="AD110" t="s">
        <v>28931</v>
      </c>
      <c r="AE110" t="s">
        <v>28931</v>
      </c>
      <c r="AF110" t="s">
        <v>28931</v>
      </c>
      <c r="AG110" t="s">
        <v>28931</v>
      </c>
      <c r="AH110" t="s">
        <v>28931</v>
      </c>
      <c r="AI110" t="s">
        <v>28931</v>
      </c>
      <c r="AJ110" t="s">
        <v>28931</v>
      </c>
      <c r="AK110" t="s">
        <v>28931</v>
      </c>
      <c r="AL110" t="s">
        <v>28931</v>
      </c>
      <c r="AM110" t="s">
        <v>28931</v>
      </c>
      <c r="AN110" t="s">
        <v>28931</v>
      </c>
      <c r="AO110" t="s">
        <v>28931</v>
      </c>
      <c r="AP110" t="s">
        <v>28931</v>
      </c>
      <c r="AQ110" t="s">
        <v>28931</v>
      </c>
      <c r="AR110" t="s">
        <v>28931</v>
      </c>
      <c r="AS110" t="s">
        <v>28931</v>
      </c>
      <c r="AT110" t="s">
        <v>28931</v>
      </c>
      <c r="AU110" t="s">
        <v>28931</v>
      </c>
      <c r="AV110" t="s">
        <v>28931</v>
      </c>
      <c r="AW110" t="s">
        <v>28931</v>
      </c>
      <c r="AX110" t="s">
        <v>28931</v>
      </c>
    </row>
    <row r="111" spans="1:50" x14ac:dyDescent="0.3">
      <c r="A111">
        <v>16</v>
      </c>
      <c r="B111" t="s">
        <v>539</v>
      </c>
      <c r="C111">
        <v>11</v>
      </c>
      <c r="D111" t="s">
        <v>23886</v>
      </c>
      <c r="E111">
        <v>100110</v>
      </c>
      <c r="F111" t="s">
        <v>8265</v>
      </c>
      <c r="G111">
        <v>100110003</v>
      </c>
      <c r="H111" t="s">
        <v>13807</v>
      </c>
      <c r="I111">
        <v>1</v>
      </c>
      <c r="J111" t="s">
        <v>28931</v>
      </c>
      <c r="K111" t="s">
        <v>28931</v>
      </c>
      <c r="L111" t="s">
        <v>28931</v>
      </c>
      <c r="M111" t="s">
        <v>28931</v>
      </c>
      <c r="N111" t="s">
        <v>28931</v>
      </c>
      <c r="O111" t="s">
        <v>28931</v>
      </c>
      <c r="P111" t="s">
        <v>28931</v>
      </c>
      <c r="Q111" t="s">
        <v>28931</v>
      </c>
      <c r="R111" t="s">
        <v>28931</v>
      </c>
      <c r="S111" t="s">
        <v>28931</v>
      </c>
      <c r="T111" t="s">
        <v>28931</v>
      </c>
      <c r="U111" t="s">
        <v>28931</v>
      </c>
      <c r="V111" t="s">
        <v>28931</v>
      </c>
      <c r="W111" t="s">
        <v>28931</v>
      </c>
      <c r="X111" t="s">
        <v>28931</v>
      </c>
      <c r="Y111" t="s">
        <v>28931</v>
      </c>
      <c r="Z111" t="s">
        <v>28931</v>
      </c>
      <c r="AA111" t="s">
        <v>28931</v>
      </c>
      <c r="AB111" t="s">
        <v>28931</v>
      </c>
      <c r="AC111" t="s">
        <v>28931</v>
      </c>
      <c r="AD111" t="s">
        <v>28931</v>
      </c>
      <c r="AE111" t="s">
        <v>28931</v>
      </c>
      <c r="AF111" t="s">
        <v>28931</v>
      </c>
      <c r="AG111" t="s">
        <v>28931</v>
      </c>
      <c r="AH111" t="s">
        <v>28931</v>
      </c>
      <c r="AI111" t="s">
        <v>28931</v>
      </c>
      <c r="AJ111" t="s">
        <v>28931</v>
      </c>
      <c r="AK111" t="s">
        <v>28931</v>
      </c>
      <c r="AL111" t="s">
        <v>28931</v>
      </c>
      <c r="AM111" t="s">
        <v>28931</v>
      </c>
      <c r="AN111" t="s">
        <v>28931</v>
      </c>
      <c r="AO111" t="s">
        <v>28931</v>
      </c>
      <c r="AP111" t="s">
        <v>28931</v>
      </c>
      <c r="AQ111" t="s">
        <v>28931</v>
      </c>
      <c r="AR111" t="s">
        <v>28931</v>
      </c>
      <c r="AS111" t="s">
        <v>28931</v>
      </c>
      <c r="AT111" t="s">
        <v>28931</v>
      </c>
      <c r="AU111" t="s">
        <v>28931</v>
      </c>
      <c r="AV111">
        <v>8.0178502161086467</v>
      </c>
      <c r="AW111">
        <v>5.2496075353218208</v>
      </c>
      <c r="AX111">
        <v>1.4758454106280192</v>
      </c>
    </row>
    <row r="112" spans="1:50" x14ac:dyDescent="0.3">
      <c r="A112">
        <v>4</v>
      </c>
      <c r="B112" t="s">
        <v>529</v>
      </c>
      <c r="C112">
        <v>12</v>
      </c>
      <c r="D112" t="s">
        <v>23887</v>
      </c>
      <c r="E112">
        <v>100113</v>
      </c>
      <c r="F112" t="s">
        <v>8566</v>
      </c>
      <c r="G112">
        <v>100113001</v>
      </c>
      <c r="H112" t="s">
        <v>15243</v>
      </c>
      <c r="I112">
        <v>1</v>
      </c>
      <c r="J112" t="s">
        <v>28931</v>
      </c>
      <c r="K112" t="s">
        <v>28931</v>
      </c>
      <c r="L112" t="s">
        <v>28931</v>
      </c>
      <c r="M112" t="s">
        <v>28931</v>
      </c>
      <c r="N112" t="s">
        <v>28931</v>
      </c>
      <c r="O112" t="s">
        <v>28931</v>
      </c>
      <c r="P112" t="s">
        <v>28931</v>
      </c>
      <c r="Q112" t="s">
        <v>28931</v>
      </c>
      <c r="R112" t="s">
        <v>28931</v>
      </c>
      <c r="S112" t="s">
        <v>28931</v>
      </c>
      <c r="T112" t="s">
        <v>28931</v>
      </c>
      <c r="U112" t="s">
        <v>28931</v>
      </c>
      <c r="V112" t="s">
        <v>28931</v>
      </c>
      <c r="W112" t="s">
        <v>28931</v>
      </c>
      <c r="X112" t="s">
        <v>28931</v>
      </c>
      <c r="Y112" t="s">
        <v>28931</v>
      </c>
      <c r="Z112" t="s">
        <v>28931</v>
      </c>
      <c r="AA112" t="s">
        <v>28931</v>
      </c>
      <c r="AB112" t="s">
        <v>28931</v>
      </c>
      <c r="AC112" t="s">
        <v>28931</v>
      </c>
      <c r="AD112" t="s">
        <v>28931</v>
      </c>
      <c r="AE112" t="s">
        <v>28931</v>
      </c>
      <c r="AF112" t="s">
        <v>28931</v>
      </c>
      <c r="AG112" t="s">
        <v>28931</v>
      </c>
      <c r="AH112" t="s">
        <v>28931</v>
      </c>
      <c r="AI112" t="s">
        <v>28931</v>
      </c>
      <c r="AJ112" t="s">
        <v>28931</v>
      </c>
      <c r="AK112" t="s">
        <v>28931</v>
      </c>
      <c r="AL112" t="s">
        <v>28931</v>
      </c>
      <c r="AM112" t="s">
        <v>28931</v>
      </c>
      <c r="AN112" t="s">
        <v>28931</v>
      </c>
      <c r="AO112" t="s">
        <v>28931</v>
      </c>
      <c r="AP112" t="s">
        <v>28931</v>
      </c>
      <c r="AQ112" t="s">
        <v>28931</v>
      </c>
      <c r="AR112" t="s">
        <v>28931</v>
      </c>
      <c r="AS112" t="s">
        <v>28931</v>
      </c>
      <c r="AT112" t="s">
        <v>28931</v>
      </c>
      <c r="AU112" t="s">
        <v>28931</v>
      </c>
      <c r="AV112" t="s">
        <v>28931</v>
      </c>
      <c r="AW112" t="s">
        <v>28931</v>
      </c>
      <c r="AX112" t="s">
        <v>28931</v>
      </c>
    </row>
    <row r="113" spans="1:50" x14ac:dyDescent="0.3">
      <c r="A113">
        <v>5</v>
      </c>
      <c r="B113" t="s">
        <v>544</v>
      </c>
      <c r="C113">
        <v>12</v>
      </c>
      <c r="D113" t="s">
        <v>23887</v>
      </c>
      <c r="E113">
        <v>100113</v>
      </c>
      <c r="F113" t="s">
        <v>8566</v>
      </c>
      <c r="G113">
        <v>100113001</v>
      </c>
      <c r="H113" t="s">
        <v>15243</v>
      </c>
      <c r="I113">
        <v>1</v>
      </c>
      <c r="J113" t="s">
        <v>28931</v>
      </c>
      <c r="K113" t="s">
        <v>28931</v>
      </c>
      <c r="L113" t="s">
        <v>28931</v>
      </c>
      <c r="M113" t="s">
        <v>28931</v>
      </c>
      <c r="N113" t="s">
        <v>28931</v>
      </c>
      <c r="O113" t="s">
        <v>28931</v>
      </c>
      <c r="P113" t="s">
        <v>28931</v>
      </c>
      <c r="Q113" t="s">
        <v>28931</v>
      </c>
      <c r="R113" t="s">
        <v>28931</v>
      </c>
      <c r="S113" t="s">
        <v>28931</v>
      </c>
      <c r="T113" t="s">
        <v>28931</v>
      </c>
      <c r="U113" t="s">
        <v>28931</v>
      </c>
      <c r="V113" t="s">
        <v>28931</v>
      </c>
      <c r="W113" t="s">
        <v>28931</v>
      </c>
      <c r="X113" t="s">
        <v>28931</v>
      </c>
      <c r="Y113" t="s">
        <v>28931</v>
      </c>
      <c r="Z113" t="s">
        <v>28931</v>
      </c>
      <c r="AA113" t="s">
        <v>28931</v>
      </c>
      <c r="AB113" t="s">
        <v>28931</v>
      </c>
      <c r="AC113" t="s">
        <v>28931</v>
      </c>
      <c r="AD113" t="s">
        <v>28931</v>
      </c>
      <c r="AE113" t="s">
        <v>28931</v>
      </c>
      <c r="AF113" t="s">
        <v>28931</v>
      </c>
      <c r="AG113" t="s">
        <v>28931</v>
      </c>
      <c r="AH113" t="s">
        <v>28931</v>
      </c>
      <c r="AI113" t="s">
        <v>28931</v>
      </c>
      <c r="AJ113" t="s">
        <v>28931</v>
      </c>
      <c r="AK113" t="s">
        <v>28931</v>
      </c>
      <c r="AL113" t="s">
        <v>28931</v>
      </c>
      <c r="AM113" t="s">
        <v>28931</v>
      </c>
      <c r="AN113" t="s">
        <v>28931</v>
      </c>
      <c r="AO113" t="s">
        <v>28931</v>
      </c>
      <c r="AP113" t="s">
        <v>28931</v>
      </c>
      <c r="AQ113" t="s">
        <v>28931</v>
      </c>
      <c r="AR113" t="s">
        <v>28931</v>
      </c>
      <c r="AS113" t="s">
        <v>28931</v>
      </c>
      <c r="AT113" t="s">
        <v>28931</v>
      </c>
      <c r="AU113" t="s">
        <v>28931</v>
      </c>
      <c r="AV113" t="s">
        <v>28931</v>
      </c>
      <c r="AW113" t="s">
        <v>28931</v>
      </c>
      <c r="AX113" t="s">
        <v>28931</v>
      </c>
    </row>
    <row r="114" spans="1:50" x14ac:dyDescent="0.3">
      <c r="A114">
        <v>6</v>
      </c>
      <c r="B114" t="s">
        <v>1195</v>
      </c>
      <c r="C114">
        <v>12</v>
      </c>
      <c r="D114" t="s">
        <v>23887</v>
      </c>
      <c r="E114">
        <v>100113</v>
      </c>
      <c r="F114" t="s">
        <v>8566</v>
      </c>
      <c r="G114">
        <v>100113001</v>
      </c>
      <c r="H114" t="s">
        <v>15243</v>
      </c>
      <c r="I114">
        <v>1</v>
      </c>
      <c r="J114" t="s">
        <v>28931</v>
      </c>
      <c r="K114" t="s">
        <v>28931</v>
      </c>
      <c r="L114" t="s">
        <v>28931</v>
      </c>
      <c r="M114" t="s">
        <v>28931</v>
      </c>
      <c r="N114" t="s">
        <v>28931</v>
      </c>
      <c r="O114" t="s">
        <v>28931</v>
      </c>
      <c r="P114" t="s">
        <v>28931</v>
      </c>
      <c r="Q114" t="s">
        <v>28931</v>
      </c>
      <c r="R114" t="s">
        <v>28931</v>
      </c>
      <c r="S114" t="s">
        <v>28931</v>
      </c>
      <c r="T114" t="s">
        <v>28931</v>
      </c>
      <c r="U114" t="s">
        <v>28931</v>
      </c>
      <c r="V114" t="s">
        <v>28931</v>
      </c>
      <c r="W114" t="s">
        <v>28931</v>
      </c>
      <c r="X114" t="s">
        <v>28931</v>
      </c>
      <c r="Y114" t="s">
        <v>28931</v>
      </c>
      <c r="Z114" t="s">
        <v>28931</v>
      </c>
      <c r="AA114" t="s">
        <v>28931</v>
      </c>
      <c r="AB114" t="s">
        <v>28931</v>
      </c>
      <c r="AC114" t="s">
        <v>28931</v>
      </c>
      <c r="AD114" t="s">
        <v>28931</v>
      </c>
      <c r="AE114" t="s">
        <v>28931</v>
      </c>
      <c r="AF114" t="s">
        <v>28931</v>
      </c>
      <c r="AG114" t="s">
        <v>28931</v>
      </c>
      <c r="AH114" t="s">
        <v>28931</v>
      </c>
      <c r="AI114" t="s">
        <v>28931</v>
      </c>
      <c r="AJ114" t="s">
        <v>28931</v>
      </c>
      <c r="AK114" t="s">
        <v>28931</v>
      </c>
      <c r="AL114" t="s">
        <v>28931</v>
      </c>
      <c r="AM114" t="s">
        <v>28931</v>
      </c>
      <c r="AN114" t="s">
        <v>28931</v>
      </c>
      <c r="AO114" t="s">
        <v>28931</v>
      </c>
      <c r="AP114" t="s">
        <v>28931</v>
      </c>
      <c r="AQ114" t="s">
        <v>28931</v>
      </c>
      <c r="AR114" t="s">
        <v>28931</v>
      </c>
      <c r="AS114" t="s">
        <v>28931</v>
      </c>
      <c r="AT114" t="s">
        <v>28931</v>
      </c>
      <c r="AU114" t="s">
        <v>28931</v>
      </c>
      <c r="AV114" t="s">
        <v>28931</v>
      </c>
      <c r="AW114" t="s">
        <v>28931</v>
      </c>
      <c r="AX114" t="s">
        <v>28931</v>
      </c>
    </row>
    <row r="115" spans="1:50" x14ac:dyDescent="0.3">
      <c r="A115">
        <v>7</v>
      </c>
      <c r="B115" t="s">
        <v>537</v>
      </c>
      <c r="C115">
        <v>12</v>
      </c>
      <c r="D115" t="s">
        <v>23887</v>
      </c>
      <c r="E115">
        <v>100113</v>
      </c>
      <c r="F115" t="s">
        <v>8566</v>
      </c>
      <c r="G115">
        <v>100113001</v>
      </c>
      <c r="H115" t="s">
        <v>15243</v>
      </c>
      <c r="I115">
        <v>1</v>
      </c>
      <c r="J115" t="s">
        <v>28931</v>
      </c>
      <c r="K115" t="s">
        <v>28931</v>
      </c>
      <c r="L115" t="s">
        <v>28931</v>
      </c>
      <c r="M115" t="s">
        <v>28931</v>
      </c>
      <c r="N115" t="s">
        <v>28931</v>
      </c>
      <c r="O115" t="s">
        <v>28931</v>
      </c>
      <c r="P115" t="s">
        <v>28931</v>
      </c>
      <c r="Q115" t="s">
        <v>28931</v>
      </c>
      <c r="R115" t="s">
        <v>28931</v>
      </c>
      <c r="S115" t="s">
        <v>28931</v>
      </c>
      <c r="T115" t="s">
        <v>28931</v>
      </c>
      <c r="U115" t="s">
        <v>28931</v>
      </c>
      <c r="V115" t="s">
        <v>28931</v>
      </c>
      <c r="W115" t="s">
        <v>28931</v>
      </c>
      <c r="X115" t="s">
        <v>28931</v>
      </c>
      <c r="Y115" t="s">
        <v>28931</v>
      </c>
      <c r="Z115" t="s">
        <v>28931</v>
      </c>
      <c r="AA115" t="s">
        <v>28931</v>
      </c>
      <c r="AB115" t="s">
        <v>28931</v>
      </c>
      <c r="AC115" t="s">
        <v>28931</v>
      </c>
      <c r="AD115" t="s">
        <v>28931</v>
      </c>
      <c r="AE115" t="s">
        <v>28931</v>
      </c>
      <c r="AF115" t="s">
        <v>28931</v>
      </c>
      <c r="AG115" t="s">
        <v>28931</v>
      </c>
      <c r="AH115" t="s">
        <v>28931</v>
      </c>
      <c r="AI115" t="s">
        <v>28931</v>
      </c>
      <c r="AJ115" t="s">
        <v>28931</v>
      </c>
      <c r="AK115" t="s">
        <v>28931</v>
      </c>
      <c r="AL115" t="s">
        <v>28931</v>
      </c>
      <c r="AM115" t="s">
        <v>28931</v>
      </c>
      <c r="AN115" t="s">
        <v>28931</v>
      </c>
      <c r="AO115" t="s">
        <v>28931</v>
      </c>
      <c r="AP115" t="s">
        <v>28931</v>
      </c>
      <c r="AQ115" t="s">
        <v>28931</v>
      </c>
      <c r="AR115" t="s">
        <v>28931</v>
      </c>
      <c r="AS115" t="s">
        <v>28931</v>
      </c>
      <c r="AT115" t="s">
        <v>28931</v>
      </c>
      <c r="AU115" t="s">
        <v>28931</v>
      </c>
      <c r="AV115" t="s">
        <v>28931</v>
      </c>
      <c r="AW115" t="s">
        <v>28931</v>
      </c>
      <c r="AX115" t="s">
        <v>28931</v>
      </c>
    </row>
    <row r="116" spans="1:50" x14ac:dyDescent="0.3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 t="s">
        <v>28931</v>
      </c>
      <c r="K116" t="s">
        <v>28931</v>
      </c>
      <c r="L116" t="s">
        <v>28931</v>
      </c>
      <c r="M116" t="s">
        <v>28931</v>
      </c>
      <c r="N116" t="s">
        <v>28931</v>
      </c>
      <c r="O116" t="s">
        <v>28931</v>
      </c>
      <c r="P116" t="s">
        <v>28931</v>
      </c>
      <c r="Q116" t="s">
        <v>28931</v>
      </c>
      <c r="R116" t="s">
        <v>28931</v>
      </c>
      <c r="S116" t="s">
        <v>28931</v>
      </c>
      <c r="T116" t="s">
        <v>28931</v>
      </c>
      <c r="U116" t="s">
        <v>28931</v>
      </c>
      <c r="V116" t="s">
        <v>28931</v>
      </c>
      <c r="W116" t="s">
        <v>28931</v>
      </c>
      <c r="X116" t="s">
        <v>28931</v>
      </c>
      <c r="Y116" t="s">
        <v>28931</v>
      </c>
      <c r="Z116" t="s">
        <v>28931</v>
      </c>
      <c r="AA116" t="s">
        <v>28931</v>
      </c>
      <c r="AB116" t="s">
        <v>28931</v>
      </c>
      <c r="AC116" t="s">
        <v>28931</v>
      </c>
      <c r="AD116" t="s">
        <v>28931</v>
      </c>
      <c r="AE116" t="s">
        <v>28931</v>
      </c>
      <c r="AF116" t="s">
        <v>28931</v>
      </c>
      <c r="AG116" t="s">
        <v>28931</v>
      </c>
      <c r="AH116" t="s">
        <v>28931</v>
      </c>
      <c r="AI116" t="s">
        <v>28931</v>
      </c>
      <c r="AJ116" t="s">
        <v>28931</v>
      </c>
      <c r="AK116" t="s">
        <v>28931</v>
      </c>
      <c r="AL116" t="s">
        <v>28931</v>
      </c>
      <c r="AM116" t="s">
        <v>28931</v>
      </c>
      <c r="AN116" t="s">
        <v>28931</v>
      </c>
      <c r="AO116" t="s">
        <v>28931</v>
      </c>
      <c r="AP116" t="s">
        <v>28931</v>
      </c>
      <c r="AQ116" t="s">
        <v>28931</v>
      </c>
      <c r="AR116">
        <v>15.7</v>
      </c>
      <c r="AS116" t="s">
        <v>28931</v>
      </c>
      <c r="AT116" t="s">
        <v>28931</v>
      </c>
      <c r="AU116" t="s">
        <v>28931</v>
      </c>
      <c r="AV116" t="s">
        <v>28931</v>
      </c>
      <c r="AW116" t="s">
        <v>28931</v>
      </c>
      <c r="AX116" t="s">
        <v>28931</v>
      </c>
    </row>
    <row r="117" spans="1:50" x14ac:dyDescent="0.3">
      <c r="A117">
        <v>9</v>
      </c>
      <c r="B117" t="s">
        <v>523</v>
      </c>
      <c r="C117">
        <v>12</v>
      </c>
      <c r="D117" t="s">
        <v>23887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 t="s">
        <v>28931</v>
      </c>
      <c r="K117" t="s">
        <v>28931</v>
      </c>
      <c r="L117" t="s">
        <v>28931</v>
      </c>
      <c r="M117" t="s">
        <v>28931</v>
      </c>
      <c r="N117" t="s">
        <v>28931</v>
      </c>
      <c r="O117" t="s">
        <v>28931</v>
      </c>
      <c r="P117" t="s">
        <v>28931</v>
      </c>
      <c r="Q117" t="s">
        <v>28931</v>
      </c>
      <c r="R117" t="s">
        <v>28931</v>
      </c>
      <c r="S117" t="s">
        <v>28931</v>
      </c>
      <c r="T117" t="s">
        <v>28931</v>
      </c>
      <c r="U117" t="s">
        <v>28931</v>
      </c>
      <c r="V117" t="s">
        <v>28931</v>
      </c>
      <c r="W117" t="s">
        <v>28931</v>
      </c>
      <c r="X117" t="s">
        <v>28931</v>
      </c>
      <c r="Y117" t="s">
        <v>28931</v>
      </c>
      <c r="Z117" t="s">
        <v>28931</v>
      </c>
      <c r="AA117" t="s">
        <v>28931</v>
      </c>
      <c r="AB117" t="s">
        <v>28931</v>
      </c>
      <c r="AC117" t="s">
        <v>28931</v>
      </c>
      <c r="AD117" t="s">
        <v>28931</v>
      </c>
      <c r="AE117" t="s">
        <v>28931</v>
      </c>
      <c r="AF117" t="s">
        <v>28931</v>
      </c>
      <c r="AG117" t="s">
        <v>28931</v>
      </c>
      <c r="AH117" t="s">
        <v>28931</v>
      </c>
      <c r="AI117" t="s">
        <v>28931</v>
      </c>
      <c r="AJ117" t="s">
        <v>28931</v>
      </c>
      <c r="AK117" t="s">
        <v>28931</v>
      </c>
      <c r="AL117" t="s">
        <v>28931</v>
      </c>
      <c r="AM117" t="s">
        <v>28931</v>
      </c>
      <c r="AN117" t="s">
        <v>28931</v>
      </c>
      <c r="AO117" t="s">
        <v>28931</v>
      </c>
      <c r="AP117" t="s">
        <v>28931</v>
      </c>
      <c r="AQ117">
        <v>15.782318438036606</v>
      </c>
      <c r="AR117">
        <v>14.1</v>
      </c>
      <c r="AS117">
        <v>15</v>
      </c>
      <c r="AT117">
        <v>15.9</v>
      </c>
      <c r="AU117">
        <v>18.8</v>
      </c>
      <c r="AV117">
        <v>13.060735499022917</v>
      </c>
      <c r="AW117">
        <v>12.631862975129046</v>
      </c>
      <c r="AX117">
        <v>18.62292609351433</v>
      </c>
    </row>
    <row r="118" spans="1:50" x14ac:dyDescent="0.3">
      <c r="A118">
        <v>10</v>
      </c>
      <c r="B118" t="s">
        <v>532</v>
      </c>
      <c r="C118">
        <v>12</v>
      </c>
      <c r="D118" t="s">
        <v>23887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 t="s">
        <v>28931</v>
      </c>
      <c r="K118" t="s">
        <v>28931</v>
      </c>
      <c r="L118" t="s">
        <v>28931</v>
      </c>
      <c r="M118" t="s">
        <v>28931</v>
      </c>
      <c r="N118" t="s">
        <v>28931</v>
      </c>
      <c r="O118" t="s">
        <v>28931</v>
      </c>
      <c r="P118" t="s">
        <v>28931</v>
      </c>
      <c r="Q118" t="s">
        <v>28931</v>
      </c>
      <c r="R118" t="s">
        <v>28931</v>
      </c>
      <c r="S118" t="s">
        <v>28931</v>
      </c>
      <c r="T118" t="s">
        <v>28931</v>
      </c>
      <c r="U118" t="s">
        <v>28931</v>
      </c>
      <c r="V118" t="s">
        <v>28931</v>
      </c>
      <c r="W118" t="s">
        <v>28931</v>
      </c>
      <c r="X118" t="s">
        <v>28931</v>
      </c>
      <c r="Y118" t="s">
        <v>28931</v>
      </c>
      <c r="Z118" t="s">
        <v>28931</v>
      </c>
      <c r="AA118" t="s">
        <v>28931</v>
      </c>
      <c r="AB118" t="s">
        <v>28931</v>
      </c>
      <c r="AC118" t="s">
        <v>28931</v>
      </c>
      <c r="AD118" t="s">
        <v>28931</v>
      </c>
      <c r="AE118" t="s">
        <v>28931</v>
      </c>
      <c r="AF118" t="s">
        <v>28931</v>
      </c>
      <c r="AG118" t="s">
        <v>28931</v>
      </c>
      <c r="AH118" t="s">
        <v>28931</v>
      </c>
      <c r="AI118" t="s">
        <v>28931</v>
      </c>
      <c r="AJ118" t="s">
        <v>28931</v>
      </c>
      <c r="AK118" t="s">
        <v>28931</v>
      </c>
      <c r="AL118" t="s">
        <v>28931</v>
      </c>
      <c r="AM118" t="s">
        <v>28931</v>
      </c>
      <c r="AN118" t="s">
        <v>28931</v>
      </c>
      <c r="AO118" t="s">
        <v>28931</v>
      </c>
      <c r="AP118" t="s">
        <v>28931</v>
      </c>
      <c r="AQ118" t="s">
        <v>28931</v>
      </c>
      <c r="AR118" t="s">
        <v>28931</v>
      </c>
      <c r="AS118" t="s">
        <v>28931</v>
      </c>
      <c r="AT118" t="s">
        <v>28931</v>
      </c>
      <c r="AU118" t="s">
        <v>28931</v>
      </c>
      <c r="AV118" t="s">
        <v>28931</v>
      </c>
      <c r="AW118" t="s">
        <v>28931</v>
      </c>
      <c r="AX118" t="s">
        <v>28931</v>
      </c>
    </row>
    <row r="119" spans="1:50" x14ac:dyDescent="0.3">
      <c r="A119">
        <v>13</v>
      </c>
      <c r="B119" t="s">
        <v>22831</v>
      </c>
      <c r="C119">
        <v>12</v>
      </c>
      <c r="D119" t="s">
        <v>23887</v>
      </c>
      <c r="E119">
        <v>100113</v>
      </c>
      <c r="F119" t="s">
        <v>8566</v>
      </c>
      <c r="G119">
        <v>100113001</v>
      </c>
      <c r="H119" t="s">
        <v>15243</v>
      </c>
      <c r="I119">
        <v>1</v>
      </c>
      <c r="J119" t="s">
        <v>28931</v>
      </c>
      <c r="K119" t="s">
        <v>28931</v>
      </c>
      <c r="L119" t="s">
        <v>28931</v>
      </c>
      <c r="M119" t="s">
        <v>28931</v>
      </c>
      <c r="N119" t="s">
        <v>28931</v>
      </c>
      <c r="O119" t="s">
        <v>28931</v>
      </c>
      <c r="P119" t="s">
        <v>28931</v>
      </c>
      <c r="Q119" t="s">
        <v>28931</v>
      </c>
      <c r="R119" t="s">
        <v>28931</v>
      </c>
      <c r="S119" t="s">
        <v>28931</v>
      </c>
      <c r="T119" t="s">
        <v>28931</v>
      </c>
      <c r="U119" t="s">
        <v>28931</v>
      </c>
      <c r="V119" t="s">
        <v>28931</v>
      </c>
      <c r="W119" t="s">
        <v>28931</v>
      </c>
      <c r="X119" t="s">
        <v>28931</v>
      </c>
      <c r="Y119" t="s">
        <v>28931</v>
      </c>
      <c r="Z119" t="s">
        <v>28931</v>
      </c>
      <c r="AA119" t="s">
        <v>28931</v>
      </c>
      <c r="AB119" t="s">
        <v>28931</v>
      </c>
      <c r="AC119" t="s">
        <v>28931</v>
      </c>
      <c r="AD119" t="s">
        <v>28931</v>
      </c>
      <c r="AE119" t="s">
        <v>28931</v>
      </c>
      <c r="AF119" t="s">
        <v>28931</v>
      </c>
      <c r="AG119" t="s">
        <v>28931</v>
      </c>
      <c r="AH119" t="s">
        <v>28931</v>
      </c>
      <c r="AI119" t="s">
        <v>28931</v>
      </c>
      <c r="AJ119" t="s">
        <v>28931</v>
      </c>
      <c r="AK119" t="s">
        <v>28931</v>
      </c>
      <c r="AL119" t="s">
        <v>28931</v>
      </c>
      <c r="AM119" t="s">
        <v>28931</v>
      </c>
      <c r="AN119" t="s">
        <v>28931</v>
      </c>
      <c r="AO119" t="s">
        <v>28931</v>
      </c>
      <c r="AP119" t="s">
        <v>28931</v>
      </c>
      <c r="AQ119" t="s">
        <v>28931</v>
      </c>
      <c r="AR119" t="s">
        <v>28931</v>
      </c>
      <c r="AS119" t="s">
        <v>28931</v>
      </c>
      <c r="AT119" t="s">
        <v>28931</v>
      </c>
      <c r="AU119" t="s">
        <v>28931</v>
      </c>
      <c r="AV119" t="s">
        <v>28931</v>
      </c>
      <c r="AW119" t="s">
        <v>28931</v>
      </c>
      <c r="AX119" t="s">
        <v>28931</v>
      </c>
    </row>
    <row r="120" spans="1:50" x14ac:dyDescent="0.3">
      <c r="A120">
        <v>14</v>
      </c>
      <c r="B120" t="s">
        <v>534</v>
      </c>
      <c r="C120">
        <v>12</v>
      </c>
      <c r="D120" t="s">
        <v>23887</v>
      </c>
      <c r="E120">
        <v>100113</v>
      </c>
      <c r="F120" t="s">
        <v>8566</v>
      </c>
      <c r="G120">
        <v>100113001</v>
      </c>
      <c r="H120" t="s">
        <v>15243</v>
      </c>
      <c r="I120">
        <v>1</v>
      </c>
      <c r="J120" t="s">
        <v>28931</v>
      </c>
      <c r="K120" t="s">
        <v>28931</v>
      </c>
      <c r="L120" t="s">
        <v>28931</v>
      </c>
      <c r="M120" t="s">
        <v>28931</v>
      </c>
      <c r="N120" t="s">
        <v>28931</v>
      </c>
      <c r="O120" t="s">
        <v>28931</v>
      </c>
      <c r="P120" t="s">
        <v>28931</v>
      </c>
      <c r="Q120" t="s">
        <v>28931</v>
      </c>
      <c r="R120" t="s">
        <v>28931</v>
      </c>
      <c r="S120" t="s">
        <v>28931</v>
      </c>
      <c r="T120" t="s">
        <v>28931</v>
      </c>
      <c r="U120" t="s">
        <v>28931</v>
      </c>
      <c r="V120" t="s">
        <v>28931</v>
      </c>
      <c r="W120" t="s">
        <v>28931</v>
      </c>
      <c r="X120" t="s">
        <v>28931</v>
      </c>
      <c r="Y120" t="s">
        <v>28931</v>
      </c>
      <c r="Z120" t="s">
        <v>28931</v>
      </c>
      <c r="AA120" t="s">
        <v>28931</v>
      </c>
      <c r="AB120" t="s">
        <v>28931</v>
      </c>
      <c r="AC120" t="s">
        <v>28931</v>
      </c>
      <c r="AD120" t="s">
        <v>28931</v>
      </c>
      <c r="AE120" t="s">
        <v>28931</v>
      </c>
      <c r="AF120" t="s">
        <v>28931</v>
      </c>
      <c r="AG120" t="s">
        <v>28931</v>
      </c>
      <c r="AH120" t="s">
        <v>28931</v>
      </c>
      <c r="AI120" t="s">
        <v>28931</v>
      </c>
      <c r="AJ120" t="s">
        <v>28931</v>
      </c>
      <c r="AK120" t="s">
        <v>28931</v>
      </c>
      <c r="AL120" t="s">
        <v>28931</v>
      </c>
      <c r="AM120" t="s">
        <v>28931</v>
      </c>
      <c r="AN120" t="s">
        <v>28931</v>
      </c>
      <c r="AO120" t="s">
        <v>28931</v>
      </c>
      <c r="AP120" t="s">
        <v>28931</v>
      </c>
      <c r="AQ120" t="s">
        <v>28931</v>
      </c>
      <c r="AR120" t="s">
        <v>28931</v>
      </c>
      <c r="AS120" t="s">
        <v>28931</v>
      </c>
      <c r="AT120" t="s">
        <v>28931</v>
      </c>
      <c r="AU120" t="s">
        <v>28931</v>
      </c>
      <c r="AV120" t="s">
        <v>28931</v>
      </c>
      <c r="AW120" t="s">
        <v>28931</v>
      </c>
      <c r="AX120" t="s">
        <v>28931</v>
      </c>
    </row>
    <row r="121" spans="1:50" x14ac:dyDescent="0.3">
      <c r="A121">
        <v>14</v>
      </c>
      <c r="B121" t="s">
        <v>534</v>
      </c>
      <c r="C121">
        <v>12</v>
      </c>
      <c r="D121" t="s">
        <v>23887</v>
      </c>
      <c r="E121">
        <v>100113</v>
      </c>
      <c r="F121" t="s">
        <v>8566</v>
      </c>
      <c r="G121">
        <v>100113001</v>
      </c>
      <c r="H121" t="s">
        <v>15243</v>
      </c>
      <c r="I121">
        <v>1</v>
      </c>
      <c r="J121" t="s">
        <v>28931</v>
      </c>
      <c r="K121" t="s">
        <v>28931</v>
      </c>
      <c r="L121" t="s">
        <v>28931</v>
      </c>
      <c r="M121" t="s">
        <v>28931</v>
      </c>
      <c r="N121" t="s">
        <v>28931</v>
      </c>
      <c r="O121" t="s">
        <v>28931</v>
      </c>
      <c r="P121" t="s">
        <v>28931</v>
      </c>
      <c r="Q121" t="s">
        <v>28931</v>
      </c>
      <c r="R121" t="s">
        <v>28931</v>
      </c>
      <c r="S121" t="s">
        <v>28931</v>
      </c>
      <c r="T121" t="s">
        <v>28931</v>
      </c>
      <c r="U121" t="s">
        <v>28931</v>
      </c>
      <c r="V121" t="s">
        <v>28931</v>
      </c>
      <c r="W121" t="s">
        <v>28931</v>
      </c>
      <c r="X121" t="s">
        <v>28931</v>
      </c>
      <c r="Y121" t="s">
        <v>28931</v>
      </c>
      <c r="Z121" t="s">
        <v>28931</v>
      </c>
      <c r="AA121" t="s">
        <v>28931</v>
      </c>
      <c r="AB121" t="s">
        <v>28931</v>
      </c>
      <c r="AC121" t="s">
        <v>28931</v>
      </c>
      <c r="AD121" t="s">
        <v>28931</v>
      </c>
      <c r="AE121" t="s">
        <v>28931</v>
      </c>
      <c r="AF121" t="s">
        <v>28931</v>
      </c>
      <c r="AG121" t="s">
        <v>28931</v>
      </c>
      <c r="AH121" t="s">
        <v>28931</v>
      </c>
      <c r="AI121" t="s">
        <v>28931</v>
      </c>
      <c r="AJ121" t="s">
        <v>28931</v>
      </c>
      <c r="AK121" t="s">
        <v>28931</v>
      </c>
      <c r="AL121" t="s">
        <v>28931</v>
      </c>
      <c r="AM121" t="s">
        <v>28931</v>
      </c>
      <c r="AN121" t="s">
        <v>28931</v>
      </c>
      <c r="AO121" t="s">
        <v>28931</v>
      </c>
      <c r="AP121" t="s">
        <v>28931</v>
      </c>
      <c r="AQ121" t="s">
        <v>28931</v>
      </c>
      <c r="AR121" t="s">
        <v>28931</v>
      </c>
      <c r="AS121" t="s">
        <v>28931</v>
      </c>
      <c r="AT121" t="s">
        <v>28931</v>
      </c>
      <c r="AU121" t="s">
        <v>28931</v>
      </c>
      <c r="AV121" t="s">
        <v>28931</v>
      </c>
      <c r="AW121" t="s">
        <v>28931</v>
      </c>
      <c r="AX121" t="s">
        <v>28931</v>
      </c>
    </row>
    <row r="122" spans="1:50" x14ac:dyDescent="0.3">
      <c r="A122">
        <v>16</v>
      </c>
      <c r="B122" t="s">
        <v>539</v>
      </c>
      <c r="C122">
        <v>12</v>
      </c>
      <c r="D122" t="s">
        <v>23887</v>
      </c>
      <c r="E122">
        <v>100113</v>
      </c>
      <c r="F122" t="s">
        <v>8566</v>
      </c>
      <c r="G122">
        <v>100113001</v>
      </c>
      <c r="H122" t="s">
        <v>15243</v>
      </c>
      <c r="I122">
        <v>1</v>
      </c>
      <c r="J122" t="s">
        <v>28931</v>
      </c>
      <c r="K122" t="s">
        <v>28931</v>
      </c>
      <c r="L122" t="s">
        <v>28931</v>
      </c>
      <c r="M122" t="s">
        <v>28931</v>
      </c>
      <c r="N122" t="s">
        <v>28931</v>
      </c>
      <c r="O122" t="s">
        <v>28931</v>
      </c>
      <c r="P122" t="s">
        <v>28931</v>
      </c>
      <c r="Q122" t="s">
        <v>28931</v>
      </c>
      <c r="R122" t="s">
        <v>28931</v>
      </c>
      <c r="S122" t="s">
        <v>28931</v>
      </c>
      <c r="T122" t="s">
        <v>28931</v>
      </c>
      <c r="U122" t="s">
        <v>28931</v>
      </c>
      <c r="V122" t="s">
        <v>28931</v>
      </c>
      <c r="W122" t="s">
        <v>28931</v>
      </c>
      <c r="X122" t="s">
        <v>28931</v>
      </c>
      <c r="Y122" t="s">
        <v>28931</v>
      </c>
      <c r="Z122" t="s">
        <v>28931</v>
      </c>
      <c r="AA122" t="s">
        <v>28931</v>
      </c>
      <c r="AB122" t="s">
        <v>28931</v>
      </c>
      <c r="AC122" t="s">
        <v>28931</v>
      </c>
      <c r="AD122" t="s">
        <v>28931</v>
      </c>
      <c r="AE122" t="s">
        <v>28931</v>
      </c>
      <c r="AF122" t="s">
        <v>28931</v>
      </c>
      <c r="AG122" t="s">
        <v>28931</v>
      </c>
      <c r="AH122" t="s">
        <v>28931</v>
      </c>
      <c r="AI122" t="s">
        <v>28931</v>
      </c>
      <c r="AJ122" t="s">
        <v>28931</v>
      </c>
      <c r="AK122" t="s">
        <v>28931</v>
      </c>
      <c r="AL122" t="s">
        <v>28931</v>
      </c>
      <c r="AM122" t="s">
        <v>28931</v>
      </c>
      <c r="AN122" t="s">
        <v>28931</v>
      </c>
      <c r="AO122" t="s">
        <v>28931</v>
      </c>
      <c r="AP122" t="s">
        <v>28931</v>
      </c>
      <c r="AQ122" t="s">
        <v>28931</v>
      </c>
      <c r="AR122" t="s">
        <v>28931</v>
      </c>
      <c r="AS122" t="s">
        <v>28931</v>
      </c>
      <c r="AT122" t="s">
        <v>28931</v>
      </c>
      <c r="AU122" t="s">
        <v>28931</v>
      </c>
      <c r="AV122" t="s">
        <v>28931</v>
      </c>
      <c r="AW122" t="s">
        <v>28931</v>
      </c>
      <c r="AX122" t="s">
        <v>28931</v>
      </c>
    </row>
    <row r="123" spans="1:50" x14ac:dyDescent="0.3">
      <c r="A123">
        <v>4</v>
      </c>
      <c r="B123" t="s">
        <v>529</v>
      </c>
      <c r="C123">
        <v>13</v>
      </c>
      <c r="D123" t="s">
        <v>23934</v>
      </c>
      <c r="E123">
        <v>100113</v>
      </c>
      <c r="F123" t="s">
        <v>8566</v>
      </c>
      <c r="G123">
        <v>100113001</v>
      </c>
      <c r="H123" t="s">
        <v>15243</v>
      </c>
      <c r="I123">
        <v>1</v>
      </c>
      <c r="J123" t="s">
        <v>28931</v>
      </c>
      <c r="K123" t="s">
        <v>28931</v>
      </c>
      <c r="L123" t="s">
        <v>28931</v>
      </c>
      <c r="M123" t="s">
        <v>28931</v>
      </c>
      <c r="N123" t="s">
        <v>28931</v>
      </c>
      <c r="O123" t="s">
        <v>28931</v>
      </c>
      <c r="P123" t="s">
        <v>28931</v>
      </c>
      <c r="Q123" t="s">
        <v>28931</v>
      </c>
      <c r="R123" t="s">
        <v>28931</v>
      </c>
      <c r="S123" t="s">
        <v>28931</v>
      </c>
      <c r="T123" t="s">
        <v>28931</v>
      </c>
      <c r="U123" t="s">
        <v>28931</v>
      </c>
      <c r="V123" t="s">
        <v>28931</v>
      </c>
      <c r="W123" t="s">
        <v>28931</v>
      </c>
      <c r="X123" t="s">
        <v>28931</v>
      </c>
      <c r="Y123" t="s">
        <v>28931</v>
      </c>
      <c r="Z123" t="s">
        <v>28931</v>
      </c>
      <c r="AA123" t="s">
        <v>28931</v>
      </c>
      <c r="AB123" t="s">
        <v>28931</v>
      </c>
      <c r="AC123" t="s">
        <v>28931</v>
      </c>
      <c r="AD123" t="s">
        <v>28931</v>
      </c>
      <c r="AE123" t="s">
        <v>28931</v>
      </c>
      <c r="AF123" t="s">
        <v>28931</v>
      </c>
      <c r="AG123" t="s">
        <v>28931</v>
      </c>
      <c r="AH123" t="s">
        <v>28931</v>
      </c>
      <c r="AI123" t="s">
        <v>28931</v>
      </c>
      <c r="AJ123" t="s">
        <v>28931</v>
      </c>
      <c r="AK123" t="s">
        <v>28931</v>
      </c>
      <c r="AL123" t="s">
        <v>28931</v>
      </c>
      <c r="AM123" t="s">
        <v>28931</v>
      </c>
      <c r="AN123" t="s">
        <v>28931</v>
      </c>
      <c r="AO123" t="s">
        <v>28931</v>
      </c>
      <c r="AP123" t="s">
        <v>28931</v>
      </c>
      <c r="AQ123" t="s">
        <v>28931</v>
      </c>
      <c r="AR123" t="s">
        <v>28931</v>
      </c>
      <c r="AS123" t="s">
        <v>28931</v>
      </c>
      <c r="AT123" t="s">
        <v>28931</v>
      </c>
      <c r="AU123" t="s">
        <v>28931</v>
      </c>
      <c r="AV123" t="s">
        <v>28931</v>
      </c>
      <c r="AW123" t="s">
        <v>28931</v>
      </c>
      <c r="AX123" t="s">
        <v>28931</v>
      </c>
    </row>
    <row r="124" spans="1:50" x14ac:dyDescent="0.3">
      <c r="A124">
        <v>5</v>
      </c>
      <c r="B124" t="s">
        <v>544</v>
      </c>
      <c r="C124">
        <v>13</v>
      </c>
      <c r="D124" t="s">
        <v>23934</v>
      </c>
      <c r="E124">
        <v>100113</v>
      </c>
      <c r="F124" t="s">
        <v>8566</v>
      </c>
      <c r="G124">
        <v>100113001</v>
      </c>
      <c r="H124" t="s">
        <v>15243</v>
      </c>
      <c r="I124">
        <v>1</v>
      </c>
      <c r="J124" t="s">
        <v>28931</v>
      </c>
      <c r="K124" t="s">
        <v>28931</v>
      </c>
      <c r="L124" t="s">
        <v>28931</v>
      </c>
      <c r="M124" t="s">
        <v>28931</v>
      </c>
      <c r="N124" t="s">
        <v>28931</v>
      </c>
      <c r="O124" t="s">
        <v>28931</v>
      </c>
      <c r="P124" t="s">
        <v>28931</v>
      </c>
      <c r="Q124" t="s">
        <v>28931</v>
      </c>
      <c r="R124" t="s">
        <v>28931</v>
      </c>
      <c r="S124" t="s">
        <v>28931</v>
      </c>
      <c r="T124" t="s">
        <v>28931</v>
      </c>
      <c r="U124" t="s">
        <v>28931</v>
      </c>
      <c r="V124" t="s">
        <v>28931</v>
      </c>
      <c r="W124" t="s">
        <v>28931</v>
      </c>
      <c r="X124" t="s">
        <v>28931</v>
      </c>
      <c r="Y124" t="s">
        <v>28931</v>
      </c>
      <c r="Z124" t="s">
        <v>28931</v>
      </c>
      <c r="AA124" t="s">
        <v>28931</v>
      </c>
      <c r="AB124" t="s">
        <v>28931</v>
      </c>
      <c r="AC124" t="s">
        <v>28931</v>
      </c>
      <c r="AD124" t="s">
        <v>28931</v>
      </c>
      <c r="AE124" t="s">
        <v>28931</v>
      </c>
      <c r="AF124" t="s">
        <v>28931</v>
      </c>
      <c r="AG124" t="s">
        <v>28931</v>
      </c>
      <c r="AH124" t="s">
        <v>28931</v>
      </c>
      <c r="AI124" t="s">
        <v>28931</v>
      </c>
      <c r="AJ124" t="s">
        <v>28931</v>
      </c>
      <c r="AK124" t="s">
        <v>28931</v>
      </c>
      <c r="AL124" t="s">
        <v>28931</v>
      </c>
      <c r="AM124" t="s">
        <v>28931</v>
      </c>
      <c r="AN124" t="s">
        <v>28931</v>
      </c>
      <c r="AO124" t="s">
        <v>28931</v>
      </c>
      <c r="AP124" t="s">
        <v>28931</v>
      </c>
      <c r="AQ124" t="s">
        <v>28931</v>
      </c>
      <c r="AR124" t="s">
        <v>28931</v>
      </c>
      <c r="AS124" t="s">
        <v>28931</v>
      </c>
      <c r="AT124" t="s">
        <v>28931</v>
      </c>
      <c r="AU124" t="s">
        <v>28931</v>
      </c>
      <c r="AV124" t="s">
        <v>28931</v>
      </c>
      <c r="AW124" t="s">
        <v>28931</v>
      </c>
      <c r="AX124" t="s">
        <v>28931</v>
      </c>
    </row>
    <row r="125" spans="1:50" x14ac:dyDescent="0.3">
      <c r="A125">
        <v>6</v>
      </c>
      <c r="B125" t="s">
        <v>1195</v>
      </c>
      <c r="C125">
        <v>13</v>
      </c>
      <c r="D125" t="s">
        <v>23934</v>
      </c>
      <c r="E125">
        <v>100113</v>
      </c>
      <c r="F125" t="s">
        <v>8566</v>
      </c>
      <c r="G125">
        <v>100113001</v>
      </c>
      <c r="H125" t="s">
        <v>15243</v>
      </c>
      <c r="I125">
        <v>1</v>
      </c>
      <c r="J125" t="s">
        <v>28931</v>
      </c>
      <c r="K125" t="s">
        <v>28931</v>
      </c>
      <c r="L125" t="s">
        <v>28931</v>
      </c>
      <c r="M125" t="s">
        <v>28931</v>
      </c>
      <c r="N125" t="s">
        <v>28931</v>
      </c>
      <c r="O125" t="s">
        <v>28931</v>
      </c>
      <c r="P125" t="s">
        <v>28931</v>
      </c>
      <c r="Q125" t="s">
        <v>28931</v>
      </c>
      <c r="R125" t="s">
        <v>28931</v>
      </c>
      <c r="S125" t="s">
        <v>28931</v>
      </c>
      <c r="T125" t="s">
        <v>28931</v>
      </c>
      <c r="U125" t="s">
        <v>28931</v>
      </c>
      <c r="V125" t="s">
        <v>28931</v>
      </c>
      <c r="W125" t="s">
        <v>28931</v>
      </c>
      <c r="X125" t="s">
        <v>28931</v>
      </c>
      <c r="Y125" t="s">
        <v>28931</v>
      </c>
      <c r="Z125" t="s">
        <v>28931</v>
      </c>
      <c r="AA125" t="s">
        <v>28931</v>
      </c>
      <c r="AB125" t="s">
        <v>28931</v>
      </c>
      <c r="AC125" t="s">
        <v>28931</v>
      </c>
      <c r="AD125" t="s">
        <v>28931</v>
      </c>
      <c r="AE125" t="s">
        <v>28931</v>
      </c>
      <c r="AF125" t="s">
        <v>28931</v>
      </c>
      <c r="AG125" t="s">
        <v>28931</v>
      </c>
      <c r="AH125" t="s">
        <v>28931</v>
      </c>
      <c r="AI125" t="s">
        <v>28931</v>
      </c>
      <c r="AJ125" t="s">
        <v>28931</v>
      </c>
      <c r="AK125" t="s">
        <v>28931</v>
      </c>
      <c r="AL125" t="s">
        <v>28931</v>
      </c>
      <c r="AM125" t="s">
        <v>28931</v>
      </c>
      <c r="AN125" t="s">
        <v>28931</v>
      </c>
      <c r="AO125" t="s">
        <v>28931</v>
      </c>
      <c r="AP125" t="s">
        <v>28931</v>
      </c>
      <c r="AQ125" t="s">
        <v>28931</v>
      </c>
      <c r="AR125" t="s">
        <v>28931</v>
      </c>
      <c r="AS125" t="s">
        <v>28931</v>
      </c>
      <c r="AT125" t="s">
        <v>28931</v>
      </c>
      <c r="AU125" t="s">
        <v>28931</v>
      </c>
      <c r="AV125" t="s">
        <v>28931</v>
      </c>
      <c r="AW125" t="s">
        <v>28931</v>
      </c>
      <c r="AX125" t="s">
        <v>28931</v>
      </c>
    </row>
    <row r="126" spans="1:50" x14ac:dyDescent="0.3">
      <c r="A126">
        <v>7</v>
      </c>
      <c r="B126" t="s">
        <v>537</v>
      </c>
      <c r="C126">
        <v>13</v>
      </c>
      <c r="D126" t="s">
        <v>23934</v>
      </c>
      <c r="E126">
        <v>100113</v>
      </c>
      <c r="F126" t="s">
        <v>8566</v>
      </c>
      <c r="G126">
        <v>100113001</v>
      </c>
      <c r="H126" t="s">
        <v>15243</v>
      </c>
      <c r="I126">
        <v>1</v>
      </c>
      <c r="J126" t="s">
        <v>28931</v>
      </c>
      <c r="K126" t="s">
        <v>28931</v>
      </c>
      <c r="L126" t="s">
        <v>28931</v>
      </c>
      <c r="M126" t="s">
        <v>28931</v>
      </c>
      <c r="N126" t="s">
        <v>28931</v>
      </c>
      <c r="O126" t="s">
        <v>28931</v>
      </c>
      <c r="P126" t="s">
        <v>28931</v>
      </c>
      <c r="Q126" t="s">
        <v>28931</v>
      </c>
      <c r="R126" t="s">
        <v>28931</v>
      </c>
      <c r="S126" t="s">
        <v>28931</v>
      </c>
      <c r="T126" t="s">
        <v>28931</v>
      </c>
      <c r="U126" t="s">
        <v>28931</v>
      </c>
      <c r="V126" t="s">
        <v>28931</v>
      </c>
      <c r="W126" t="s">
        <v>28931</v>
      </c>
      <c r="X126" t="s">
        <v>28931</v>
      </c>
      <c r="Y126" t="s">
        <v>28931</v>
      </c>
      <c r="Z126" t="s">
        <v>28931</v>
      </c>
      <c r="AA126" t="s">
        <v>28931</v>
      </c>
      <c r="AB126" t="s">
        <v>28931</v>
      </c>
      <c r="AC126" t="s">
        <v>28931</v>
      </c>
      <c r="AD126" t="s">
        <v>28931</v>
      </c>
      <c r="AE126" t="s">
        <v>28931</v>
      </c>
      <c r="AF126" t="s">
        <v>28931</v>
      </c>
      <c r="AG126" t="s">
        <v>28931</v>
      </c>
      <c r="AH126" t="s">
        <v>28931</v>
      </c>
      <c r="AI126" t="s">
        <v>28931</v>
      </c>
      <c r="AJ126" t="s">
        <v>28931</v>
      </c>
      <c r="AK126" t="s">
        <v>28931</v>
      </c>
      <c r="AL126" t="s">
        <v>28931</v>
      </c>
      <c r="AM126" t="s">
        <v>28931</v>
      </c>
      <c r="AN126" t="s">
        <v>28931</v>
      </c>
      <c r="AO126" t="s">
        <v>28931</v>
      </c>
      <c r="AP126" t="s">
        <v>28931</v>
      </c>
      <c r="AQ126" t="s">
        <v>28931</v>
      </c>
      <c r="AR126" t="s">
        <v>28931</v>
      </c>
      <c r="AS126" t="s">
        <v>28931</v>
      </c>
      <c r="AT126" t="s">
        <v>28931</v>
      </c>
      <c r="AU126" t="s">
        <v>28931</v>
      </c>
      <c r="AV126" t="s">
        <v>28931</v>
      </c>
      <c r="AW126" t="s">
        <v>28931</v>
      </c>
      <c r="AX126" t="s">
        <v>28931</v>
      </c>
    </row>
    <row r="127" spans="1:50" x14ac:dyDescent="0.3">
      <c r="A127">
        <v>9</v>
      </c>
      <c r="B127" t="s">
        <v>523</v>
      </c>
      <c r="C127">
        <v>13</v>
      </c>
      <c r="D127" t="s">
        <v>23934</v>
      </c>
      <c r="E127">
        <v>100113</v>
      </c>
      <c r="F127" t="s">
        <v>8566</v>
      </c>
      <c r="G127">
        <v>100113001</v>
      </c>
      <c r="H127" t="s">
        <v>15243</v>
      </c>
      <c r="I127">
        <v>1</v>
      </c>
      <c r="J127" t="s">
        <v>28931</v>
      </c>
      <c r="K127" t="s">
        <v>28931</v>
      </c>
      <c r="L127" t="s">
        <v>28931</v>
      </c>
      <c r="M127" t="s">
        <v>28931</v>
      </c>
      <c r="N127" t="s">
        <v>28931</v>
      </c>
      <c r="O127" t="s">
        <v>28931</v>
      </c>
      <c r="P127" t="s">
        <v>28931</v>
      </c>
      <c r="Q127" t="s">
        <v>28931</v>
      </c>
      <c r="R127" t="s">
        <v>28931</v>
      </c>
      <c r="S127" t="s">
        <v>28931</v>
      </c>
      <c r="T127" t="s">
        <v>28931</v>
      </c>
      <c r="U127" t="s">
        <v>28931</v>
      </c>
      <c r="V127" t="s">
        <v>28931</v>
      </c>
      <c r="W127" t="s">
        <v>28931</v>
      </c>
      <c r="X127" t="s">
        <v>28931</v>
      </c>
      <c r="Y127" t="s">
        <v>28931</v>
      </c>
      <c r="Z127" t="s">
        <v>28931</v>
      </c>
      <c r="AA127" t="s">
        <v>28931</v>
      </c>
      <c r="AB127" t="s">
        <v>28931</v>
      </c>
      <c r="AC127" t="s">
        <v>28931</v>
      </c>
      <c r="AD127" t="s">
        <v>28931</v>
      </c>
      <c r="AE127" t="s">
        <v>28931</v>
      </c>
      <c r="AF127" t="s">
        <v>28931</v>
      </c>
      <c r="AG127" t="s">
        <v>28931</v>
      </c>
      <c r="AH127" t="s">
        <v>28931</v>
      </c>
      <c r="AI127" t="s">
        <v>28931</v>
      </c>
      <c r="AJ127" t="s">
        <v>28931</v>
      </c>
      <c r="AK127" t="s">
        <v>28931</v>
      </c>
      <c r="AL127" t="s">
        <v>28931</v>
      </c>
      <c r="AM127" t="s">
        <v>28931</v>
      </c>
      <c r="AN127" t="s">
        <v>28931</v>
      </c>
      <c r="AO127" t="s">
        <v>28931</v>
      </c>
      <c r="AP127" t="s">
        <v>28931</v>
      </c>
      <c r="AQ127">
        <v>21.033752193446528</v>
      </c>
      <c r="AR127">
        <v>21.4</v>
      </c>
      <c r="AS127">
        <v>20.8</v>
      </c>
      <c r="AT127" t="s">
        <v>28931</v>
      </c>
      <c r="AU127" t="s">
        <v>28931</v>
      </c>
      <c r="AV127" t="s">
        <v>28931</v>
      </c>
      <c r="AW127" t="s">
        <v>28931</v>
      </c>
      <c r="AX127" t="s">
        <v>28931</v>
      </c>
    </row>
    <row r="128" spans="1:50" x14ac:dyDescent="0.3">
      <c r="A128">
        <v>10</v>
      </c>
      <c r="B128" t="s">
        <v>532</v>
      </c>
      <c r="C128">
        <v>13</v>
      </c>
      <c r="D128" t="s">
        <v>23934</v>
      </c>
      <c r="E128">
        <v>100113</v>
      </c>
      <c r="F128" t="s">
        <v>8566</v>
      </c>
      <c r="G128">
        <v>100113001</v>
      </c>
      <c r="H128" t="s">
        <v>15243</v>
      </c>
      <c r="I128">
        <v>1</v>
      </c>
      <c r="J128" t="s">
        <v>28931</v>
      </c>
      <c r="K128" t="s">
        <v>28931</v>
      </c>
      <c r="L128" t="s">
        <v>28931</v>
      </c>
      <c r="M128" t="s">
        <v>28931</v>
      </c>
      <c r="N128" t="s">
        <v>28931</v>
      </c>
      <c r="O128" t="s">
        <v>28931</v>
      </c>
      <c r="P128" t="s">
        <v>28931</v>
      </c>
      <c r="Q128" t="s">
        <v>28931</v>
      </c>
      <c r="R128" t="s">
        <v>28931</v>
      </c>
      <c r="S128" t="s">
        <v>28931</v>
      </c>
      <c r="T128" t="s">
        <v>28931</v>
      </c>
      <c r="U128" t="s">
        <v>28931</v>
      </c>
      <c r="V128" t="s">
        <v>28931</v>
      </c>
      <c r="W128" t="s">
        <v>28931</v>
      </c>
      <c r="X128" t="s">
        <v>28931</v>
      </c>
      <c r="Y128" t="s">
        <v>28931</v>
      </c>
      <c r="Z128" t="s">
        <v>28931</v>
      </c>
      <c r="AA128" t="s">
        <v>28931</v>
      </c>
      <c r="AB128" t="s">
        <v>28931</v>
      </c>
      <c r="AC128" t="s">
        <v>28931</v>
      </c>
      <c r="AD128" t="s">
        <v>28931</v>
      </c>
      <c r="AE128" t="s">
        <v>28931</v>
      </c>
      <c r="AF128" t="s">
        <v>28931</v>
      </c>
      <c r="AG128" t="s">
        <v>28931</v>
      </c>
      <c r="AH128" t="s">
        <v>28931</v>
      </c>
      <c r="AI128" t="s">
        <v>28931</v>
      </c>
      <c r="AJ128" t="s">
        <v>28931</v>
      </c>
      <c r="AK128" t="s">
        <v>28931</v>
      </c>
      <c r="AL128" t="s">
        <v>28931</v>
      </c>
      <c r="AM128" t="s">
        <v>28931</v>
      </c>
      <c r="AN128" t="s">
        <v>28931</v>
      </c>
      <c r="AO128" t="s">
        <v>28931</v>
      </c>
      <c r="AP128" t="s">
        <v>28931</v>
      </c>
      <c r="AQ128">
        <v>30.999999999999996</v>
      </c>
      <c r="AR128">
        <v>26.8</v>
      </c>
      <c r="AS128">
        <v>37.1</v>
      </c>
      <c r="AT128" t="s">
        <v>28931</v>
      </c>
      <c r="AU128" t="s">
        <v>28931</v>
      </c>
      <c r="AV128" t="s">
        <v>28931</v>
      </c>
      <c r="AW128" t="s">
        <v>28931</v>
      </c>
      <c r="AX128" t="s">
        <v>28931</v>
      </c>
    </row>
    <row r="129" spans="1:50" x14ac:dyDescent="0.3">
      <c r="A129">
        <v>13</v>
      </c>
      <c r="B129" t="s">
        <v>22831</v>
      </c>
      <c r="C129">
        <v>13</v>
      </c>
      <c r="D129" t="s">
        <v>23934</v>
      </c>
      <c r="E129">
        <v>100113</v>
      </c>
      <c r="F129" t="s">
        <v>8566</v>
      </c>
      <c r="G129">
        <v>100113001</v>
      </c>
      <c r="H129" t="s">
        <v>15243</v>
      </c>
      <c r="I129">
        <v>1</v>
      </c>
      <c r="J129" t="s">
        <v>28931</v>
      </c>
      <c r="K129" t="s">
        <v>28931</v>
      </c>
      <c r="L129" t="s">
        <v>28931</v>
      </c>
      <c r="M129" t="s">
        <v>28931</v>
      </c>
      <c r="N129" t="s">
        <v>28931</v>
      </c>
      <c r="O129" t="s">
        <v>28931</v>
      </c>
      <c r="P129" t="s">
        <v>28931</v>
      </c>
      <c r="Q129" t="s">
        <v>28931</v>
      </c>
      <c r="R129" t="s">
        <v>28931</v>
      </c>
      <c r="S129" t="s">
        <v>28931</v>
      </c>
      <c r="T129" t="s">
        <v>28931</v>
      </c>
      <c r="U129" t="s">
        <v>28931</v>
      </c>
      <c r="V129" t="s">
        <v>28931</v>
      </c>
      <c r="W129" t="s">
        <v>28931</v>
      </c>
      <c r="X129" t="s">
        <v>28931</v>
      </c>
      <c r="Y129" t="s">
        <v>28931</v>
      </c>
      <c r="Z129" t="s">
        <v>28931</v>
      </c>
      <c r="AA129" t="s">
        <v>28931</v>
      </c>
      <c r="AB129" t="s">
        <v>28931</v>
      </c>
      <c r="AC129" t="s">
        <v>28931</v>
      </c>
      <c r="AD129" t="s">
        <v>28931</v>
      </c>
      <c r="AE129" t="s">
        <v>28931</v>
      </c>
      <c r="AF129" t="s">
        <v>28931</v>
      </c>
      <c r="AG129" t="s">
        <v>28931</v>
      </c>
      <c r="AH129" t="s">
        <v>28931</v>
      </c>
      <c r="AI129" t="s">
        <v>28931</v>
      </c>
      <c r="AJ129" t="s">
        <v>28931</v>
      </c>
      <c r="AK129" t="s">
        <v>28931</v>
      </c>
      <c r="AL129" t="s">
        <v>28931</v>
      </c>
      <c r="AM129" t="s">
        <v>28931</v>
      </c>
      <c r="AN129" t="s">
        <v>28931</v>
      </c>
      <c r="AO129" t="s">
        <v>28931</v>
      </c>
      <c r="AP129" t="s">
        <v>28931</v>
      </c>
      <c r="AQ129" t="s">
        <v>28931</v>
      </c>
      <c r="AR129" t="s">
        <v>28931</v>
      </c>
      <c r="AS129" t="s">
        <v>28931</v>
      </c>
      <c r="AT129" t="s">
        <v>28931</v>
      </c>
      <c r="AU129" t="s">
        <v>28931</v>
      </c>
      <c r="AV129" t="s">
        <v>28931</v>
      </c>
      <c r="AW129" t="s">
        <v>28931</v>
      </c>
      <c r="AX129" t="s">
        <v>28931</v>
      </c>
    </row>
    <row r="130" spans="1:50" x14ac:dyDescent="0.3">
      <c r="A130">
        <v>14</v>
      </c>
      <c r="B130" t="s">
        <v>534</v>
      </c>
      <c r="C130">
        <v>13</v>
      </c>
      <c r="D130" t="s">
        <v>23934</v>
      </c>
      <c r="E130">
        <v>100113</v>
      </c>
      <c r="F130" t="s">
        <v>8566</v>
      </c>
      <c r="G130">
        <v>100113001</v>
      </c>
      <c r="H130" t="s">
        <v>15243</v>
      </c>
      <c r="I130">
        <v>1</v>
      </c>
      <c r="J130" t="s">
        <v>28931</v>
      </c>
      <c r="K130" t="s">
        <v>28931</v>
      </c>
      <c r="L130" t="s">
        <v>28931</v>
      </c>
      <c r="M130" t="s">
        <v>28931</v>
      </c>
      <c r="N130" t="s">
        <v>28931</v>
      </c>
      <c r="O130" t="s">
        <v>28931</v>
      </c>
      <c r="P130" t="s">
        <v>28931</v>
      </c>
      <c r="Q130" t="s">
        <v>28931</v>
      </c>
      <c r="R130" t="s">
        <v>28931</v>
      </c>
      <c r="S130" t="s">
        <v>28931</v>
      </c>
      <c r="T130" t="s">
        <v>28931</v>
      </c>
      <c r="U130" t="s">
        <v>28931</v>
      </c>
      <c r="V130" t="s">
        <v>28931</v>
      </c>
      <c r="W130" t="s">
        <v>28931</v>
      </c>
      <c r="X130" t="s">
        <v>28931</v>
      </c>
      <c r="Y130" t="s">
        <v>28931</v>
      </c>
      <c r="Z130" t="s">
        <v>28931</v>
      </c>
      <c r="AA130" t="s">
        <v>28931</v>
      </c>
      <c r="AB130" t="s">
        <v>28931</v>
      </c>
      <c r="AC130" t="s">
        <v>28931</v>
      </c>
      <c r="AD130" t="s">
        <v>28931</v>
      </c>
      <c r="AE130" t="s">
        <v>28931</v>
      </c>
      <c r="AF130" t="s">
        <v>28931</v>
      </c>
      <c r="AG130" t="s">
        <v>28931</v>
      </c>
      <c r="AH130" t="s">
        <v>28931</v>
      </c>
      <c r="AI130" t="s">
        <v>28931</v>
      </c>
      <c r="AJ130" t="s">
        <v>28931</v>
      </c>
      <c r="AK130" t="s">
        <v>28931</v>
      </c>
      <c r="AL130" t="s">
        <v>28931</v>
      </c>
      <c r="AM130" t="s">
        <v>28931</v>
      </c>
      <c r="AN130" t="s">
        <v>28931</v>
      </c>
      <c r="AO130" t="s">
        <v>28931</v>
      </c>
      <c r="AP130" t="s">
        <v>28931</v>
      </c>
      <c r="AQ130">
        <v>25.386040794403701</v>
      </c>
      <c r="AR130">
        <v>24.1</v>
      </c>
      <c r="AS130" t="s">
        <v>28931</v>
      </c>
      <c r="AT130" t="s">
        <v>28931</v>
      </c>
      <c r="AU130" t="s">
        <v>28931</v>
      </c>
      <c r="AV130" t="s">
        <v>28931</v>
      </c>
      <c r="AW130" t="s">
        <v>28931</v>
      </c>
      <c r="AX130" t="s">
        <v>28931</v>
      </c>
    </row>
    <row r="131" spans="1:50" x14ac:dyDescent="0.3">
      <c r="A131">
        <v>14</v>
      </c>
      <c r="B131" t="s">
        <v>534</v>
      </c>
      <c r="C131">
        <v>13</v>
      </c>
      <c r="D131" t="s">
        <v>23934</v>
      </c>
      <c r="E131">
        <v>100113</v>
      </c>
      <c r="F131" t="s">
        <v>8566</v>
      </c>
      <c r="G131">
        <v>100113001</v>
      </c>
      <c r="H131" t="s">
        <v>15243</v>
      </c>
      <c r="I131">
        <v>1</v>
      </c>
      <c r="J131" t="s">
        <v>28931</v>
      </c>
      <c r="K131" t="s">
        <v>28931</v>
      </c>
      <c r="L131" t="s">
        <v>28931</v>
      </c>
      <c r="M131" t="s">
        <v>28931</v>
      </c>
      <c r="N131" t="s">
        <v>28931</v>
      </c>
      <c r="O131" t="s">
        <v>28931</v>
      </c>
      <c r="P131" t="s">
        <v>28931</v>
      </c>
      <c r="Q131" t="s">
        <v>28931</v>
      </c>
      <c r="R131" t="s">
        <v>28931</v>
      </c>
      <c r="S131" t="s">
        <v>28931</v>
      </c>
      <c r="T131" t="s">
        <v>28931</v>
      </c>
      <c r="U131" t="s">
        <v>28931</v>
      </c>
      <c r="V131" t="s">
        <v>28931</v>
      </c>
      <c r="W131" t="s">
        <v>28931</v>
      </c>
      <c r="X131" t="s">
        <v>28931</v>
      </c>
      <c r="Y131" t="s">
        <v>28931</v>
      </c>
      <c r="Z131" t="s">
        <v>28931</v>
      </c>
      <c r="AA131" t="s">
        <v>28931</v>
      </c>
      <c r="AB131" t="s">
        <v>28931</v>
      </c>
      <c r="AC131" t="s">
        <v>28931</v>
      </c>
      <c r="AD131" t="s">
        <v>28931</v>
      </c>
      <c r="AE131" t="s">
        <v>28931</v>
      </c>
      <c r="AF131" t="s">
        <v>28931</v>
      </c>
      <c r="AG131" t="s">
        <v>28931</v>
      </c>
      <c r="AH131" t="s">
        <v>28931</v>
      </c>
      <c r="AI131" t="s">
        <v>28931</v>
      </c>
      <c r="AJ131" t="s">
        <v>28931</v>
      </c>
      <c r="AK131" t="s">
        <v>28931</v>
      </c>
      <c r="AL131" t="s">
        <v>28931</v>
      </c>
      <c r="AM131" t="s">
        <v>28931</v>
      </c>
      <c r="AN131" t="s">
        <v>28931</v>
      </c>
      <c r="AO131" t="s">
        <v>28931</v>
      </c>
      <c r="AP131" t="s">
        <v>28931</v>
      </c>
      <c r="AQ131" t="s">
        <v>28931</v>
      </c>
      <c r="AR131" t="s">
        <v>28931</v>
      </c>
      <c r="AS131" t="s">
        <v>28931</v>
      </c>
      <c r="AT131" t="s">
        <v>28931</v>
      </c>
      <c r="AU131" t="s">
        <v>28931</v>
      </c>
      <c r="AV131" t="s">
        <v>28931</v>
      </c>
      <c r="AW131" t="s">
        <v>28931</v>
      </c>
      <c r="AX131" t="s">
        <v>28931</v>
      </c>
    </row>
    <row r="132" spans="1:50" x14ac:dyDescent="0.3">
      <c r="A132">
        <v>16</v>
      </c>
      <c r="B132" t="s">
        <v>539</v>
      </c>
      <c r="C132">
        <v>13</v>
      </c>
      <c r="D132" t="s">
        <v>23934</v>
      </c>
      <c r="E132">
        <v>100113</v>
      </c>
      <c r="F132" t="s">
        <v>8566</v>
      </c>
      <c r="G132">
        <v>100113001</v>
      </c>
      <c r="H132" t="s">
        <v>15243</v>
      </c>
      <c r="I132">
        <v>1</v>
      </c>
      <c r="J132" t="s">
        <v>28931</v>
      </c>
      <c r="K132" t="s">
        <v>28931</v>
      </c>
      <c r="L132" t="s">
        <v>28931</v>
      </c>
      <c r="M132" t="s">
        <v>28931</v>
      </c>
      <c r="N132" t="s">
        <v>28931</v>
      </c>
      <c r="O132" t="s">
        <v>28931</v>
      </c>
      <c r="P132" t="s">
        <v>28931</v>
      </c>
      <c r="Q132" t="s">
        <v>28931</v>
      </c>
      <c r="R132" t="s">
        <v>28931</v>
      </c>
      <c r="S132" t="s">
        <v>28931</v>
      </c>
      <c r="T132" t="s">
        <v>28931</v>
      </c>
      <c r="U132" t="s">
        <v>28931</v>
      </c>
      <c r="V132" t="s">
        <v>28931</v>
      </c>
      <c r="W132" t="s">
        <v>28931</v>
      </c>
      <c r="X132" t="s">
        <v>28931</v>
      </c>
      <c r="Y132" t="s">
        <v>28931</v>
      </c>
      <c r="Z132" t="s">
        <v>28931</v>
      </c>
      <c r="AA132" t="s">
        <v>28931</v>
      </c>
      <c r="AB132" t="s">
        <v>28931</v>
      </c>
      <c r="AC132" t="s">
        <v>28931</v>
      </c>
      <c r="AD132" t="s">
        <v>28931</v>
      </c>
      <c r="AE132" t="s">
        <v>28931</v>
      </c>
      <c r="AF132" t="s">
        <v>28931</v>
      </c>
      <c r="AG132" t="s">
        <v>28931</v>
      </c>
      <c r="AH132" t="s">
        <v>28931</v>
      </c>
      <c r="AI132" t="s">
        <v>28931</v>
      </c>
      <c r="AJ132" t="s">
        <v>28931</v>
      </c>
      <c r="AK132" t="s">
        <v>28931</v>
      </c>
      <c r="AL132" t="s">
        <v>28931</v>
      </c>
      <c r="AM132" t="s">
        <v>28931</v>
      </c>
      <c r="AN132" t="s">
        <v>28931</v>
      </c>
      <c r="AO132" t="s">
        <v>28931</v>
      </c>
      <c r="AP132" t="s">
        <v>28931</v>
      </c>
      <c r="AQ132" t="s">
        <v>28931</v>
      </c>
      <c r="AR132" t="s">
        <v>28931</v>
      </c>
      <c r="AS132" t="s">
        <v>28931</v>
      </c>
      <c r="AT132" t="s">
        <v>28931</v>
      </c>
      <c r="AU132" t="s">
        <v>28931</v>
      </c>
      <c r="AV132" t="s">
        <v>28931</v>
      </c>
      <c r="AW132" t="s">
        <v>28931</v>
      </c>
      <c r="AX132" t="s">
        <v>28931</v>
      </c>
    </row>
    <row r="133" spans="1:50" x14ac:dyDescent="0.3">
      <c r="A133">
        <v>4</v>
      </c>
      <c r="B133" t="s">
        <v>529</v>
      </c>
      <c r="C133">
        <v>14</v>
      </c>
      <c r="D133" t="s">
        <v>23935</v>
      </c>
      <c r="E133">
        <v>100113</v>
      </c>
      <c r="F133" t="s">
        <v>8566</v>
      </c>
      <c r="G133">
        <v>100113001</v>
      </c>
      <c r="H133" t="s">
        <v>15243</v>
      </c>
      <c r="I133">
        <v>1</v>
      </c>
      <c r="J133" t="s">
        <v>28931</v>
      </c>
      <c r="K133" t="s">
        <v>28931</v>
      </c>
      <c r="L133" t="s">
        <v>28931</v>
      </c>
      <c r="M133" t="s">
        <v>28931</v>
      </c>
      <c r="N133" t="s">
        <v>28931</v>
      </c>
      <c r="O133" t="s">
        <v>28931</v>
      </c>
      <c r="P133" t="s">
        <v>28931</v>
      </c>
      <c r="Q133" t="s">
        <v>28931</v>
      </c>
      <c r="R133" t="s">
        <v>28931</v>
      </c>
      <c r="S133" t="s">
        <v>28931</v>
      </c>
      <c r="T133" t="s">
        <v>28931</v>
      </c>
      <c r="U133" t="s">
        <v>28931</v>
      </c>
      <c r="V133" t="s">
        <v>28931</v>
      </c>
      <c r="W133" t="s">
        <v>28931</v>
      </c>
      <c r="X133" t="s">
        <v>28931</v>
      </c>
      <c r="Y133" t="s">
        <v>28931</v>
      </c>
      <c r="Z133" t="s">
        <v>28931</v>
      </c>
      <c r="AA133" t="s">
        <v>28931</v>
      </c>
      <c r="AB133" t="s">
        <v>28931</v>
      </c>
      <c r="AC133" t="s">
        <v>28931</v>
      </c>
      <c r="AD133" t="s">
        <v>28931</v>
      </c>
      <c r="AE133" t="s">
        <v>28931</v>
      </c>
      <c r="AF133" t="s">
        <v>28931</v>
      </c>
      <c r="AG133" t="s">
        <v>28931</v>
      </c>
      <c r="AH133" t="s">
        <v>28931</v>
      </c>
      <c r="AI133" t="s">
        <v>28931</v>
      </c>
      <c r="AJ133" t="s">
        <v>28931</v>
      </c>
      <c r="AK133" t="s">
        <v>28931</v>
      </c>
      <c r="AL133" t="s">
        <v>28931</v>
      </c>
      <c r="AM133" t="s">
        <v>28931</v>
      </c>
      <c r="AN133" t="s">
        <v>28931</v>
      </c>
      <c r="AO133" t="s">
        <v>28931</v>
      </c>
      <c r="AP133" t="s">
        <v>28931</v>
      </c>
      <c r="AQ133" t="s">
        <v>28931</v>
      </c>
      <c r="AR133" t="s">
        <v>28931</v>
      </c>
      <c r="AS133" t="s">
        <v>28931</v>
      </c>
      <c r="AT133" t="s">
        <v>28931</v>
      </c>
      <c r="AU133" t="s">
        <v>28931</v>
      </c>
      <c r="AV133" t="s">
        <v>28931</v>
      </c>
      <c r="AW133" t="s">
        <v>28931</v>
      </c>
      <c r="AX133" t="s">
        <v>28931</v>
      </c>
    </row>
    <row r="134" spans="1:50" x14ac:dyDescent="0.3">
      <c r="A134">
        <v>5</v>
      </c>
      <c r="B134" t="s">
        <v>544</v>
      </c>
      <c r="C134">
        <v>14</v>
      </c>
      <c r="D134" t="s">
        <v>23935</v>
      </c>
      <c r="E134">
        <v>100113</v>
      </c>
      <c r="F134" t="s">
        <v>8566</v>
      </c>
      <c r="G134">
        <v>100113001</v>
      </c>
      <c r="H134" t="s">
        <v>15243</v>
      </c>
      <c r="I134">
        <v>1</v>
      </c>
      <c r="J134" t="s">
        <v>28931</v>
      </c>
      <c r="K134" t="s">
        <v>28931</v>
      </c>
      <c r="L134" t="s">
        <v>28931</v>
      </c>
      <c r="M134" t="s">
        <v>28931</v>
      </c>
      <c r="N134" t="s">
        <v>28931</v>
      </c>
      <c r="O134" t="s">
        <v>28931</v>
      </c>
      <c r="P134" t="s">
        <v>28931</v>
      </c>
      <c r="Q134" t="s">
        <v>28931</v>
      </c>
      <c r="R134" t="s">
        <v>28931</v>
      </c>
      <c r="S134" t="s">
        <v>28931</v>
      </c>
      <c r="T134" t="s">
        <v>28931</v>
      </c>
      <c r="U134" t="s">
        <v>28931</v>
      </c>
      <c r="V134" t="s">
        <v>28931</v>
      </c>
      <c r="W134" t="s">
        <v>28931</v>
      </c>
      <c r="X134" t="s">
        <v>28931</v>
      </c>
      <c r="Y134" t="s">
        <v>28931</v>
      </c>
      <c r="Z134" t="s">
        <v>28931</v>
      </c>
      <c r="AA134" t="s">
        <v>28931</v>
      </c>
      <c r="AB134" t="s">
        <v>28931</v>
      </c>
      <c r="AC134" t="s">
        <v>28931</v>
      </c>
      <c r="AD134" t="s">
        <v>28931</v>
      </c>
      <c r="AE134" t="s">
        <v>28931</v>
      </c>
      <c r="AF134" t="s">
        <v>28931</v>
      </c>
      <c r="AG134" t="s">
        <v>28931</v>
      </c>
      <c r="AH134" t="s">
        <v>28931</v>
      </c>
      <c r="AI134" t="s">
        <v>28931</v>
      </c>
      <c r="AJ134" t="s">
        <v>28931</v>
      </c>
      <c r="AK134" t="s">
        <v>28931</v>
      </c>
      <c r="AL134" t="s">
        <v>28931</v>
      </c>
      <c r="AM134" t="s">
        <v>28931</v>
      </c>
      <c r="AN134" t="s">
        <v>28931</v>
      </c>
      <c r="AO134" t="s">
        <v>28931</v>
      </c>
      <c r="AP134" t="s">
        <v>28931</v>
      </c>
      <c r="AQ134" t="s">
        <v>28931</v>
      </c>
      <c r="AR134" t="s">
        <v>28931</v>
      </c>
      <c r="AS134" t="s">
        <v>28931</v>
      </c>
      <c r="AT134" t="s">
        <v>28931</v>
      </c>
      <c r="AU134" t="s">
        <v>28931</v>
      </c>
      <c r="AV134" t="s">
        <v>28931</v>
      </c>
      <c r="AW134" t="s">
        <v>28931</v>
      </c>
      <c r="AX134" t="s">
        <v>28931</v>
      </c>
    </row>
    <row r="135" spans="1:50" x14ac:dyDescent="0.3">
      <c r="A135">
        <v>6</v>
      </c>
      <c r="B135" t="s">
        <v>1195</v>
      </c>
      <c r="C135">
        <v>14</v>
      </c>
      <c r="D135" t="s">
        <v>23935</v>
      </c>
      <c r="E135">
        <v>100113</v>
      </c>
      <c r="F135" t="s">
        <v>8566</v>
      </c>
      <c r="G135">
        <v>100113001</v>
      </c>
      <c r="H135" t="s">
        <v>15243</v>
      </c>
      <c r="I135">
        <v>1</v>
      </c>
      <c r="J135" t="s">
        <v>28931</v>
      </c>
      <c r="K135" t="s">
        <v>28931</v>
      </c>
      <c r="L135" t="s">
        <v>28931</v>
      </c>
      <c r="M135" t="s">
        <v>28931</v>
      </c>
      <c r="N135" t="s">
        <v>28931</v>
      </c>
      <c r="O135" t="s">
        <v>28931</v>
      </c>
      <c r="P135" t="s">
        <v>28931</v>
      </c>
      <c r="Q135" t="s">
        <v>28931</v>
      </c>
      <c r="R135" t="s">
        <v>28931</v>
      </c>
      <c r="S135" t="s">
        <v>28931</v>
      </c>
      <c r="T135" t="s">
        <v>28931</v>
      </c>
      <c r="U135" t="s">
        <v>28931</v>
      </c>
      <c r="V135" t="s">
        <v>28931</v>
      </c>
      <c r="W135" t="s">
        <v>28931</v>
      </c>
      <c r="X135" t="s">
        <v>28931</v>
      </c>
      <c r="Y135" t="s">
        <v>28931</v>
      </c>
      <c r="Z135" t="s">
        <v>28931</v>
      </c>
      <c r="AA135" t="s">
        <v>28931</v>
      </c>
      <c r="AB135" t="s">
        <v>28931</v>
      </c>
      <c r="AC135" t="s">
        <v>28931</v>
      </c>
      <c r="AD135" t="s">
        <v>28931</v>
      </c>
      <c r="AE135" t="s">
        <v>28931</v>
      </c>
      <c r="AF135" t="s">
        <v>28931</v>
      </c>
      <c r="AG135" t="s">
        <v>28931</v>
      </c>
      <c r="AH135" t="s">
        <v>28931</v>
      </c>
      <c r="AI135" t="s">
        <v>28931</v>
      </c>
      <c r="AJ135" t="s">
        <v>28931</v>
      </c>
      <c r="AK135" t="s">
        <v>28931</v>
      </c>
      <c r="AL135" t="s">
        <v>28931</v>
      </c>
      <c r="AM135" t="s">
        <v>28931</v>
      </c>
      <c r="AN135" t="s">
        <v>28931</v>
      </c>
      <c r="AO135" t="s">
        <v>28931</v>
      </c>
      <c r="AP135" t="s">
        <v>28931</v>
      </c>
      <c r="AQ135" t="s">
        <v>28931</v>
      </c>
      <c r="AR135" t="s">
        <v>28931</v>
      </c>
      <c r="AS135" t="s">
        <v>28931</v>
      </c>
      <c r="AT135" t="s">
        <v>28931</v>
      </c>
      <c r="AU135" t="s">
        <v>28931</v>
      </c>
      <c r="AV135" t="s">
        <v>28931</v>
      </c>
      <c r="AW135" t="s">
        <v>28931</v>
      </c>
      <c r="AX135" t="s">
        <v>28931</v>
      </c>
    </row>
    <row r="136" spans="1:50" x14ac:dyDescent="0.3">
      <c r="A136">
        <v>7</v>
      </c>
      <c r="B136" t="s">
        <v>537</v>
      </c>
      <c r="C136">
        <v>14</v>
      </c>
      <c r="D136" t="s">
        <v>23935</v>
      </c>
      <c r="E136">
        <v>100113</v>
      </c>
      <c r="F136" t="s">
        <v>8566</v>
      </c>
      <c r="G136">
        <v>100113001</v>
      </c>
      <c r="H136" t="s">
        <v>15243</v>
      </c>
      <c r="I136">
        <v>1</v>
      </c>
      <c r="J136" t="s">
        <v>28931</v>
      </c>
      <c r="K136" t="s">
        <v>28931</v>
      </c>
      <c r="L136" t="s">
        <v>28931</v>
      </c>
      <c r="M136" t="s">
        <v>28931</v>
      </c>
      <c r="N136" t="s">
        <v>28931</v>
      </c>
      <c r="O136" t="s">
        <v>28931</v>
      </c>
      <c r="P136" t="s">
        <v>28931</v>
      </c>
      <c r="Q136" t="s">
        <v>28931</v>
      </c>
      <c r="R136" t="s">
        <v>28931</v>
      </c>
      <c r="S136" t="s">
        <v>28931</v>
      </c>
      <c r="T136" t="s">
        <v>28931</v>
      </c>
      <c r="U136" t="s">
        <v>28931</v>
      </c>
      <c r="V136" t="s">
        <v>28931</v>
      </c>
      <c r="W136" t="s">
        <v>28931</v>
      </c>
      <c r="X136" t="s">
        <v>28931</v>
      </c>
      <c r="Y136" t="s">
        <v>28931</v>
      </c>
      <c r="Z136" t="s">
        <v>28931</v>
      </c>
      <c r="AA136" t="s">
        <v>28931</v>
      </c>
      <c r="AB136" t="s">
        <v>28931</v>
      </c>
      <c r="AC136" t="s">
        <v>28931</v>
      </c>
      <c r="AD136" t="s">
        <v>28931</v>
      </c>
      <c r="AE136" t="s">
        <v>28931</v>
      </c>
      <c r="AF136" t="s">
        <v>28931</v>
      </c>
      <c r="AG136" t="s">
        <v>28931</v>
      </c>
      <c r="AH136" t="s">
        <v>28931</v>
      </c>
      <c r="AI136" t="s">
        <v>28931</v>
      </c>
      <c r="AJ136" t="s">
        <v>28931</v>
      </c>
      <c r="AK136" t="s">
        <v>28931</v>
      </c>
      <c r="AL136" t="s">
        <v>28931</v>
      </c>
      <c r="AM136" t="s">
        <v>28931</v>
      </c>
      <c r="AN136" t="s">
        <v>28931</v>
      </c>
      <c r="AO136" t="s">
        <v>28931</v>
      </c>
      <c r="AP136" t="s">
        <v>28931</v>
      </c>
      <c r="AQ136" t="s">
        <v>28931</v>
      </c>
      <c r="AR136" t="s">
        <v>28931</v>
      </c>
      <c r="AS136" t="s">
        <v>28931</v>
      </c>
      <c r="AT136" t="s">
        <v>28931</v>
      </c>
      <c r="AU136" t="s">
        <v>28931</v>
      </c>
      <c r="AV136" t="s">
        <v>28931</v>
      </c>
      <c r="AW136" t="s">
        <v>28931</v>
      </c>
      <c r="AX136" t="s">
        <v>28931</v>
      </c>
    </row>
    <row r="137" spans="1:50" x14ac:dyDescent="0.3">
      <c r="A137">
        <v>8</v>
      </c>
      <c r="B137" t="s">
        <v>527</v>
      </c>
      <c r="C137">
        <v>14</v>
      </c>
      <c r="D137" t="s">
        <v>23935</v>
      </c>
      <c r="E137">
        <v>100113</v>
      </c>
      <c r="F137" t="s">
        <v>8566</v>
      </c>
      <c r="G137">
        <v>100113001</v>
      </c>
      <c r="H137" t="s">
        <v>15243</v>
      </c>
      <c r="I137">
        <v>1</v>
      </c>
      <c r="J137" t="s">
        <v>28931</v>
      </c>
      <c r="K137" t="s">
        <v>28931</v>
      </c>
      <c r="L137" t="s">
        <v>28931</v>
      </c>
      <c r="M137" t="s">
        <v>28931</v>
      </c>
      <c r="N137" t="s">
        <v>28931</v>
      </c>
      <c r="O137" t="s">
        <v>28931</v>
      </c>
      <c r="P137" t="s">
        <v>28931</v>
      </c>
      <c r="Q137" t="s">
        <v>28931</v>
      </c>
      <c r="R137" t="s">
        <v>28931</v>
      </c>
      <c r="S137" t="s">
        <v>28931</v>
      </c>
      <c r="T137" t="s">
        <v>28931</v>
      </c>
      <c r="U137" t="s">
        <v>28931</v>
      </c>
      <c r="V137" t="s">
        <v>28931</v>
      </c>
      <c r="W137" t="s">
        <v>28931</v>
      </c>
      <c r="X137" t="s">
        <v>28931</v>
      </c>
      <c r="Y137" t="s">
        <v>28931</v>
      </c>
      <c r="Z137" t="s">
        <v>28931</v>
      </c>
      <c r="AA137" t="s">
        <v>28931</v>
      </c>
      <c r="AB137" t="s">
        <v>28931</v>
      </c>
      <c r="AC137" t="s">
        <v>28931</v>
      </c>
      <c r="AD137" t="s">
        <v>28931</v>
      </c>
      <c r="AE137" t="s">
        <v>28931</v>
      </c>
      <c r="AF137" t="s">
        <v>28931</v>
      </c>
      <c r="AG137" t="s">
        <v>28931</v>
      </c>
      <c r="AH137" t="s">
        <v>28931</v>
      </c>
      <c r="AI137" t="s">
        <v>28931</v>
      </c>
      <c r="AJ137" t="s">
        <v>28931</v>
      </c>
      <c r="AK137" t="s">
        <v>28931</v>
      </c>
      <c r="AL137" t="s">
        <v>28931</v>
      </c>
      <c r="AM137" t="s">
        <v>28931</v>
      </c>
      <c r="AN137" t="s">
        <v>28931</v>
      </c>
      <c r="AO137" t="s">
        <v>28931</v>
      </c>
      <c r="AP137" t="s">
        <v>28931</v>
      </c>
      <c r="AQ137" t="s">
        <v>28931</v>
      </c>
      <c r="AR137" t="s">
        <v>28931</v>
      </c>
      <c r="AS137" t="s">
        <v>28931</v>
      </c>
      <c r="AT137" t="s">
        <v>28931</v>
      </c>
      <c r="AU137" t="s">
        <v>28931</v>
      </c>
      <c r="AV137" t="s">
        <v>28931</v>
      </c>
      <c r="AW137">
        <v>25.327645051194541</v>
      </c>
      <c r="AX137">
        <v>30.967787114845937</v>
      </c>
    </row>
    <row r="138" spans="1:50" x14ac:dyDescent="0.3">
      <c r="A138">
        <v>9</v>
      </c>
      <c r="B138" t="s">
        <v>523</v>
      </c>
      <c r="C138">
        <v>14</v>
      </c>
      <c r="D138" t="s">
        <v>23935</v>
      </c>
      <c r="E138">
        <v>100113</v>
      </c>
      <c r="F138" t="s">
        <v>8566</v>
      </c>
      <c r="G138">
        <v>100113001</v>
      </c>
      <c r="H138" t="s">
        <v>15243</v>
      </c>
      <c r="I138">
        <v>1</v>
      </c>
      <c r="J138" t="s">
        <v>28931</v>
      </c>
      <c r="K138" t="s">
        <v>28931</v>
      </c>
      <c r="L138" t="s">
        <v>28931</v>
      </c>
      <c r="M138" t="s">
        <v>28931</v>
      </c>
      <c r="N138" t="s">
        <v>28931</v>
      </c>
      <c r="O138" t="s">
        <v>28931</v>
      </c>
      <c r="P138" t="s">
        <v>28931</v>
      </c>
      <c r="Q138" t="s">
        <v>28931</v>
      </c>
      <c r="R138" t="s">
        <v>28931</v>
      </c>
      <c r="S138" t="s">
        <v>28931</v>
      </c>
      <c r="T138" t="s">
        <v>28931</v>
      </c>
      <c r="U138" t="s">
        <v>28931</v>
      </c>
      <c r="V138" t="s">
        <v>28931</v>
      </c>
      <c r="W138" t="s">
        <v>28931</v>
      </c>
      <c r="X138" t="s">
        <v>28931</v>
      </c>
      <c r="Y138" t="s">
        <v>28931</v>
      </c>
      <c r="Z138" t="s">
        <v>28931</v>
      </c>
      <c r="AA138" t="s">
        <v>28931</v>
      </c>
      <c r="AB138" t="s">
        <v>28931</v>
      </c>
      <c r="AC138" t="s">
        <v>28931</v>
      </c>
      <c r="AD138" t="s">
        <v>28931</v>
      </c>
      <c r="AE138" t="s">
        <v>28931</v>
      </c>
      <c r="AF138" t="s">
        <v>28931</v>
      </c>
      <c r="AG138" t="s">
        <v>28931</v>
      </c>
      <c r="AH138" t="s">
        <v>28931</v>
      </c>
      <c r="AI138" t="s">
        <v>28931</v>
      </c>
      <c r="AJ138" t="s">
        <v>28931</v>
      </c>
      <c r="AK138" t="s">
        <v>28931</v>
      </c>
      <c r="AL138" t="s">
        <v>28931</v>
      </c>
      <c r="AM138" t="s">
        <v>28931</v>
      </c>
      <c r="AN138" t="s">
        <v>28931</v>
      </c>
      <c r="AO138" t="s">
        <v>28931</v>
      </c>
      <c r="AP138" t="s">
        <v>28931</v>
      </c>
      <c r="AQ138">
        <v>26.201134268097899</v>
      </c>
      <c r="AR138">
        <v>13.5</v>
      </c>
      <c r="AS138" t="s">
        <v>28931</v>
      </c>
      <c r="AT138">
        <v>22.8</v>
      </c>
      <c r="AU138">
        <v>27.3</v>
      </c>
      <c r="AV138">
        <v>22.08156205097103</v>
      </c>
      <c r="AW138">
        <v>26.413741374137413</v>
      </c>
      <c r="AX138">
        <v>26.342322428529325</v>
      </c>
    </row>
    <row r="139" spans="1:50" x14ac:dyDescent="0.3">
      <c r="A139">
        <v>10</v>
      </c>
      <c r="B139" t="s">
        <v>532</v>
      </c>
      <c r="C139">
        <v>14</v>
      </c>
      <c r="D139" t="s">
        <v>23935</v>
      </c>
      <c r="E139">
        <v>100113</v>
      </c>
      <c r="F139" t="s">
        <v>8566</v>
      </c>
      <c r="G139">
        <v>100113001</v>
      </c>
      <c r="H139" t="s">
        <v>15243</v>
      </c>
      <c r="I139">
        <v>1</v>
      </c>
      <c r="J139" t="s">
        <v>28931</v>
      </c>
      <c r="K139" t="s">
        <v>28931</v>
      </c>
      <c r="L139" t="s">
        <v>28931</v>
      </c>
      <c r="M139" t="s">
        <v>28931</v>
      </c>
      <c r="N139" t="s">
        <v>28931</v>
      </c>
      <c r="O139" t="s">
        <v>28931</v>
      </c>
      <c r="P139" t="s">
        <v>28931</v>
      </c>
      <c r="Q139" t="s">
        <v>28931</v>
      </c>
      <c r="R139" t="s">
        <v>28931</v>
      </c>
      <c r="S139" t="s">
        <v>28931</v>
      </c>
      <c r="T139" t="s">
        <v>28931</v>
      </c>
      <c r="U139" t="s">
        <v>28931</v>
      </c>
      <c r="V139" t="s">
        <v>28931</v>
      </c>
      <c r="W139" t="s">
        <v>28931</v>
      </c>
      <c r="X139" t="s">
        <v>28931</v>
      </c>
      <c r="Y139" t="s">
        <v>28931</v>
      </c>
      <c r="Z139" t="s">
        <v>28931</v>
      </c>
      <c r="AA139" t="s">
        <v>28931</v>
      </c>
      <c r="AB139" t="s">
        <v>28931</v>
      </c>
      <c r="AC139" t="s">
        <v>28931</v>
      </c>
      <c r="AD139" t="s">
        <v>28931</v>
      </c>
      <c r="AE139" t="s">
        <v>28931</v>
      </c>
      <c r="AF139" t="s">
        <v>28931</v>
      </c>
      <c r="AG139" t="s">
        <v>28931</v>
      </c>
      <c r="AH139" t="s">
        <v>28931</v>
      </c>
      <c r="AI139" t="s">
        <v>28931</v>
      </c>
      <c r="AJ139" t="s">
        <v>28931</v>
      </c>
      <c r="AK139" t="s">
        <v>28931</v>
      </c>
      <c r="AL139" t="s">
        <v>28931</v>
      </c>
      <c r="AM139" t="s">
        <v>28931</v>
      </c>
      <c r="AN139" t="s">
        <v>28931</v>
      </c>
      <c r="AO139" t="s">
        <v>28931</v>
      </c>
      <c r="AP139" t="s">
        <v>28931</v>
      </c>
      <c r="AQ139" t="s">
        <v>28931</v>
      </c>
      <c r="AR139" t="s">
        <v>28931</v>
      </c>
      <c r="AS139" t="s">
        <v>28931</v>
      </c>
      <c r="AT139">
        <v>33.1</v>
      </c>
      <c r="AU139">
        <v>36.200000000000003</v>
      </c>
      <c r="AV139">
        <v>33.291639548877257</v>
      </c>
      <c r="AW139">
        <v>31.268250539956803</v>
      </c>
      <c r="AX139" t="s">
        <v>28931</v>
      </c>
    </row>
    <row r="140" spans="1:50" x14ac:dyDescent="0.3">
      <c r="A140">
        <v>13</v>
      </c>
      <c r="B140" t="s">
        <v>22831</v>
      </c>
      <c r="C140">
        <v>14</v>
      </c>
      <c r="D140" t="s">
        <v>23935</v>
      </c>
      <c r="E140">
        <v>100113</v>
      </c>
      <c r="F140" t="s">
        <v>8566</v>
      </c>
      <c r="G140">
        <v>100113001</v>
      </c>
      <c r="H140" t="s">
        <v>15243</v>
      </c>
      <c r="I140">
        <v>1</v>
      </c>
      <c r="J140" t="s">
        <v>28931</v>
      </c>
      <c r="K140" t="s">
        <v>28931</v>
      </c>
      <c r="L140" t="s">
        <v>28931</v>
      </c>
      <c r="M140" t="s">
        <v>28931</v>
      </c>
      <c r="N140" t="s">
        <v>28931</v>
      </c>
      <c r="O140" t="s">
        <v>28931</v>
      </c>
      <c r="P140" t="s">
        <v>28931</v>
      </c>
      <c r="Q140" t="s">
        <v>28931</v>
      </c>
      <c r="R140" t="s">
        <v>28931</v>
      </c>
      <c r="S140" t="s">
        <v>28931</v>
      </c>
      <c r="T140" t="s">
        <v>28931</v>
      </c>
      <c r="U140" t="s">
        <v>28931</v>
      </c>
      <c r="V140" t="s">
        <v>28931</v>
      </c>
      <c r="W140" t="s">
        <v>28931</v>
      </c>
      <c r="X140" t="s">
        <v>28931</v>
      </c>
      <c r="Y140" t="s">
        <v>28931</v>
      </c>
      <c r="Z140" t="s">
        <v>28931</v>
      </c>
      <c r="AA140" t="s">
        <v>28931</v>
      </c>
      <c r="AB140" t="s">
        <v>28931</v>
      </c>
      <c r="AC140" t="s">
        <v>28931</v>
      </c>
      <c r="AD140" t="s">
        <v>28931</v>
      </c>
      <c r="AE140" t="s">
        <v>28931</v>
      </c>
      <c r="AF140" t="s">
        <v>28931</v>
      </c>
      <c r="AG140" t="s">
        <v>28931</v>
      </c>
      <c r="AH140" t="s">
        <v>28931</v>
      </c>
      <c r="AI140" t="s">
        <v>28931</v>
      </c>
      <c r="AJ140" t="s">
        <v>28931</v>
      </c>
      <c r="AK140" t="s">
        <v>28931</v>
      </c>
      <c r="AL140" t="s">
        <v>28931</v>
      </c>
      <c r="AM140" t="s">
        <v>28931</v>
      </c>
      <c r="AN140" t="s">
        <v>28931</v>
      </c>
      <c r="AO140" t="s">
        <v>28931</v>
      </c>
      <c r="AP140" t="s">
        <v>28931</v>
      </c>
      <c r="AQ140" t="s">
        <v>28931</v>
      </c>
      <c r="AR140" t="s">
        <v>28931</v>
      </c>
      <c r="AS140" t="s">
        <v>28931</v>
      </c>
      <c r="AT140" t="s">
        <v>28931</v>
      </c>
      <c r="AU140" t="s">
        <v>28931</v>
      </c>
      <c r="AV140" t="s">
        <v>28931</v>
      </c>
      <c r="AW140" t="s">
        <v>28931</v>
      </c>
      <c r="AX140" t="s">
        <v>28931</v>
      </c>
    </row>
    <row r="141" spans="1:50" x14ac:dyDescent="0.3">
      <c r="A141">
        <v>14</v>
      </c>
      <c r="B141" t="s">
        <v>534</v>
      </c>
      <c r="C141">
        <v>14</v>
      </c>
      <c r="D141" t="s">
        <v>23935</v>
      </c>
      <c r="E141">
        <v>100113</v>
      </c>
      <c r="F141" t="s">
        <v>8566</v>
      </c>
      <c r="G141">
        <v>100113001</v>
      </c>
      <c r="H141" t="s">
        <v>15243</v>
      </c>
      <c r="I141">
        <v>1</v>
      </c>
      <c r="J141" t="s">
        <v>28931</v>
      </c>
      <c r="K141" t="s">
        <v>28931</v>
      </c>
      <c r="L141" t="s">
        <v>28931</v>
      </c>
      <c r="M141" t="s">
        <v>28931</v>
      </c>
      <c r="N141" t="s">
        <v>28931</v>
      </c>
      <c r="O141" t="s">
        <v>28931</v>
      </c>
      <c r="P141" t="s">
        <v>28931</v>
      </c>
      <c r="Q141" t="s">
        <v>28931</v>
      </c>
      <c r="R141" t="s">
        <v>28931</v>
      </c>
      <c r="S141" t="s">
        <v>28931</v>
      </c>
      <c r="T141" t="s">
        <v>28931</v>
      </c>
      <c r="U141" t="s">
        <v>28931</v>
      </c>
      <c r="V141" t="s">
        <v>28931</v>
      </c>
      <c r="W141" t="s">
        <v>28931</v>
      </c>
      <c r="X141" t="s">
        <v>28931</v>
      </c>
      <c r="Y141" t="s">
        <v>28931</v>
      </c>
      <c r="Z141" t="s">
        <v>28931</v>
      </c>
      <c r="AA141" t="s">
        <v>28931</v>
      </c>
      <c r="AB141" t="s">
        <v>28931</v>
      </c>
      <c r="AC141" t="s">
        <v>28931</v>
      </c>
      <c r="AD141" t="s">
        <v>28931</v>
      </c>
      <c r="AE141" t="s">
        <v>28931</v>
      </c>
      <c r="AF141" t="s">
        <v>28931</v>
      </c>
      <c r="AG141" t="s">
        <v>28931</v>
      </c>
      <c r="AH141" t="s">
        <v>28931</v>
      </c>
      <c r="AI141" t="s">
        <v>28931</v>
      </c>
      <c r="AJ141" t="s">
        <v>28931</v>
      </c>
      <c r="AK141" t="s">
        <v>28931</v>
      </c>
      <c r="AL141" t="s">
        <v>28931</v>
      </c>
      <c r="AM141" t="s">
        <v>28931</v>
      </c>
      <c r="AN141" t="s">
        <v>28931</v>
      </c>
      <c r="AO141" t="s">
        <v>28931</v>
      </c>
      <c r="AP141" t="s">
        <v>28931</v>
      </c>
      <c r="AQ141">
        <v>12.857142857142858</v>
      </c>
      <c r="AR141">
        <v>22.3</v>
      </c>
      <c r="AS141" t="s">
        <v>28931</v>
      </c>
      <c r="AT141" t="s">
        <v>28931</v>
      </c>
      <c r="AU141" t="s">
        <v>28931</v>
      </c>
      <c r="AV141" t="s">
        <v>28931</v>
      </c>
      <c r="AW141" t="s">
        <v>28931</v>
      </c>
      <c r="AX141" t="s">
        <v>28931</v>
      </c>
    </row>
    <row r="142" spans="1:50" x14ac:dyDescent="0.3">
      <c r="A142">
        <v>14</v>
      </c>
      <c r="B142" t="s">
        <v>534</v>
      </c>
      <c r="C142">
        <v>14</v>
      </c>
      <c r="D142" t="s">
        <v>23935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 t="s">
        <v>28931</v>
      </c>
      <c r="K142" t="s">
        <v>28931</v>
      </c>
      <c r="L142" t="s">
        <v>28931</v>
      </c>
      <c r="M142" t="s">
        <v>28931</v>
      </c>
      <c r="N142" t="s">
        <v>28931</v>
      </c>
      <c r="O142" t="s">
        <v>28931</v>
      </c>
      <c r="P142" t="s">
        <v>28931</v>
      </c>
      <c r="Q142" t="s">
        <v>28931</v>
      </c>
      <c r="R142" t="s">
        <v>28931</v>
      </c>
      <c r="S142" t="s">
        <v>28931</v>
      </c>
      <c r="T142" t="s">
        <v>28931</v>
      </c>
      <c r="U142" t="s">
        <v>28931</v>
      </c>
      <c r="V142" t="s">
        <v>28931</v>
      </c>
      <c r="W142" t="s">
        <v>28931</v>
      </c>
      <c r="X142" t="s">
        <v>28931</v>
      </c>
      <c r="Y142" t="s">
        <v>28931</v>
      </c>
      <c r="Z142" t="s">
        <v>28931</v>
      </c>
      <c r="AA142" t="s">
        <v>28931</v>
      </c>
      <c r="AB142" t="s">
        <v>28931</v>
      </c>
      <c r="AC142" t="s">
        <v>28931</v>
      </c>
      <c r="AD142" t="s">
        <v>28931</v>
      </c>
      <c r="AE142" t="s">
        <v>28931</v>
      </c>
      <c r="AF142" t="s">
        <v>28931</v>
      </c>
      <c r="AG142" t="s">
        <v>28931</v>
      </c>
      <c r="AH142" t="s">
        <v>28931</v>
      </c>
      <c r="AI142" t="s">
        <v>28931</v>
      </c>
      <c r="AJ142" t="s">
        <v>28931</v>
      </c>
      <c r="AK142" t="s">
        <v>28931</v>
      </c>
      <c r="AL142" t="s">
        <v>28931</v>
      </c>
      <c r="AM142" t="s">
        <v>28931</v>
      </c>
      <c r="AN142" t="s">
        <v>28931</v>
      </c>
      <c r="AO142" t="s">
        <v>28931</v>
      </c>
      <c r="AP142" t="s">
        <v>28931</v>
      </c>
      <c r="AQ142" t="s">
        <v>28931</v>
      </c>
      <c r="AR142" t="s">
        <v>28931</v>
      </c>
      <c r="AS142" t="s">
        <v>28931</v>
      </c>
      <c r="AT142" t="s">
        <v>28931</v>
      </c>
      <c r="AU142" t="s">
        <v>28931</v>
      </c>
      <c r="AV142" t="s">
        <v>28931</v>
      </c>
      <c r="AW142" t="s">
        <v>28931</v>
      </c>
      <c r="AX142" t="s">
        <v>28931</v>
      </c>
    </row>
    <row r="143" spans="1:50" x14ac:dyDescent="0.3">
      <c r="A143">
        <v>16</v>
      </c>
      <c r="B143" t="s">
        <v>539</v>
      </c>
      <c r="C143">
        <v>14</v>
      </c>
      <c r="D143" t="s">
        <v>23935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 t="s">
        <v>28931</v>
      </c>
      <c r="K143" t="s">
        <v>28931</v>
      </c>
      <c r="L143" t="s">
        <v>28931</v>
      </c>
      <c r="M143" t="s">
        <v>28931</v>
      </c>
      <c r="N143" t="s">
        <v>28931</v>
      </c>
      <c r="O143" t="s">
        <v>28931</v>
      </c>
      <c r="P143" t="s">
        <v>28931</v>
      </c>
      <c r="Q143" t="s">
        <v>28931</v>
      </c>
      <c r="R143" t="s">
        <v>28931</v>
      </c>
      <c r="S143" t="s">
        <v>28931</v>
      </c>
      <c r="T143" t="s">
        <v>28931</v>
      </c>
      <c r="U143" t="s">
        <v>28931</v>
      </c>
      <c r="V143" t="s">
        <v>28931</v>
      </c>
      <c r="W143" t="s">
        <v>28931</v>
      </c>
      <c r="X143" t="s">
        <v>28931</v>
      </c>
      <c r="Y143" t="s">
        <v>28931</v>
      </c>
      <c r="Z143" t="s">
        <v>28931</v>
      </c>
      <c r="AA143" t="s">
        <v>28931</v>
      </c>
      <c r="AB143" t="s">
        <v>28931</v>
      </c>
      <c r="AC143" t="s">
        <v>28931</v>
      </c>
      <c r="AD143" t="s">
        <v>28931</v>
      </c>
      <c r="AE143" t="s">
        <v>28931</v>
      </c>
      <c r="AF143" t="s">
        <v>28931</v>
      </c>
      <c r="AG143" t="s">
        <v>28931</v>
      </c>
      <c r="AH143" t="s">
        <v>28931</v>
      </c>
      <c r="AI143" t="s">
        <v>28931</v>
      </c>
      <c r="AJ143" t="s">
        <v>28931</v>
      </c>
      <c r="AK143" t="s">
        <v>28931</v>
      </c>
      <c r="AL143" t="s">
        <v>28931</v>
      </c>
      <c r="AM143" t="s">
        <v>28931</v>
      </c>
      <c r="AN143" t="s">
        <v>28931</v>
      </c>
      <c r="AO143" t="s">
        <v>28931</v>
      </c>
      <c r="AP143" t="s">
        <v>28931</v>
      </c>
      <c r="AQ143" t="s">
        <v>28931</v>
      </c>
      <c r="AR143" t="s">
        <v>28931</v>
      </c>
      <c r="AS143" t="s">
        <v>28931</v>
      </c>
      <c r="AT143" t="s">
        <v>28931</v>
      </c>
      <c r="AU143" t="s">
        <v>28931</v>
      </c>
      <c r="AV143" t="s">
        <v>28931</v>
      </c>
      <c r="AW143">
        <v>30</v>
      </c>
      <c r="AX143" t="s">
        <v>28931</v>
      </c>
    </row>
    <row r="144" spans="1:50" x14ac:dyDescent="0.3">
      <c r="A144">
        <v>4</v>
      </c>
      <c r="B144" t="s">
        <v>529</v>
      </c>
      <c r="C144">
        <v>16</v>
      </c>
      <c r="D144" t="s">
        <v>23888</v>
      </c>
      <c r="E144">
        <v>100111</v>
      </c>
      <c r="F144" t="s">
        <v>8281</v>
      </c>
      <c r="G144">
        <v>100111003</v>
      </c>
      <c r="H144" t="s">
        <v>13812</v>
      </c>
      <c r="I144">
        <v>1</v>
      </c>
      <c r="J144" t="s">
        <v>28931</v>
      </c>
      <c r="K144" t="s">
        <v>28931</v>
      </c>
      <c r="L144" t="s">
        <v>28931</v>
      </c>
      <c r="M144" t="s">
        <v>28931</v>
      </c>
      <c r="N144" t="s">
        <v>28931</v>
      </c>
      <c r="O144" t="s">
        <v>28931</v>
      </c>
      <c r="P144" t="s">
        <v>28931</v>
      </c>
      <c r="Q144" t="s">
        <v>28931</v>
      </c>
      <c r="R144" t="s">
        <v>28931</v>
      </c>
      <c r="S144" t="s">
        <v>28931</v>
      </c>
      <c r="T144" t="s">
        <v>28931</v>
      </c>
      <c r="U144" t="s">
        <v>28931</v>
      </c>
      <c r="V144" t="s">
        <v>28931</v>
      </c>
      <c r="W144" t="s">
        <v>28931</v>
      </c>
      <c r="X144" t="s">
        <v>28931</v>
      </c>
      <c r="Y144" t="s">
        <v>28931</v>
      </c>
      <c r="Z144" t="s">
        <v>28931</v>
      </c>
      <c r="AA144" t="s">
        <v>28931</v>
      </c>
      <c r="AB144" t="s">
        <v>28931</v>
      </c>
      <c r="AC144" t="s">
        <v>28931</v>
      </c>
      <c r="AD144" t="s">
        <v>28931</v>
      </c>
      <c r="AE144" t="s">
        <v>28931</v>
      </c>
      <c r="AF144" t="s">
        <v>28931</v>
      </c>
      <c r="AG144" t="s">
        <v>28931</v>
      </c>
      <c r="AH144" t="s">
        <v>28931</v>
      </c>
      <c r="AI144" t="s">
        <v>28931</v>
      </c>
      <c r="AJ144" t="s">
        <v>28931</v>
      </c>
      <c r="AK144" t="s">
        <v>28931</v>
      </c>
      <c r="AL144" t="s">
        <v>28931</v>
      </c>
      <c r="AM144" t="s">
        <v>28931</v>
      </c>
      <c r="AN144" t="s">
        <v>28931</v>
      </c>
      <c r="AO144" t="s">
        <v>28931</v>
      </c>
      <c r="AP144" t="s">
        <v>28931</v>
      </c>
      <c r="AQ144">
        <v>66.7</v>
      </c>
      <c r="AR144">
        <v>17</v>
      </c>
      <c r="AS144">
        <v>31.4</v>
      </c>
      <c r="AT144">
        <v>60.6</v>
      </c>
      <c r="AU144">
        <v>18.3</v>
      </c>
      <c r="AV144">
        <v>25.335406596121832</v>
      </c>
      <c r="AW144">
        <v>48.764227642276424</v>
      </c>
      <c r="AX144">
        <v>39.628571428571426</v>
      </c>
    </row>
    <row r="145" spans="1:50" x14ac:dyDescent="0.3">
      <c r="A145">
        <v>5</v>
      </c>
      <c r="B145" t="s">
        <v>544</v>
      </c>
      <c r="C145">
        <v>16</v>
      </c>
      <c r="D145" t="s">
        <v>23888</v>
      </c>
      <c r="E145">
        <v>100111</v>
      </c>
      <c r="F145" t="s">
        <v>8281</v>
      </c>
      <c r="G145">
        <v>100111003</v>
      </c>
      <c r="H145" t="s">
        <v>13812</v>
      </c>
      <c r="I145">
        <v>1</v>
      </c>
      <c r="J145" t="s">
        <v>28931</v>
      </c>
      <c r="K145" t="s">
        <v>28931</v>
      </c>
      <c r="L145" t="s">
        <v>28931</v>
      </c>
      <c r="M145" t="s">
        <v>28931</v>
      </c>
      <c r="N145" t="s">
        <v>28931</v>
      </c>
      <c r="O145" t="s">
        <v>28931</v>
      </c>
      <c r="P145" t="s">
        <v>28931</v>
      </c>
      <c r="Q145" t="s">
        <v>28931</v>
      </c>
      <c r="R145" t="s">
        <v>28931</v>
      </c>
      <c r="S145" t="s">
        <v>28931</v>
      </c>
      <c r="T145" t="s">
        <v>28931</v>
      </c>
      <c r="U145" t="s">
        <v>28931</v>
      </c>
      <c r="V145" t="s">
        <v>28931</v>
      </c>
      <c r="W145" t="s">
        <v>28931</v>
      </c>
      <c r="X145" t="s">
        <v>28931</v>
      </c>
      <c r="Y145" t="s">
        <v>28931</v>
      </c>
      <c r="Z145" t="s">
        <v>28931</v>
      </c>
      <c r="AA145" t="s">
        <v>28931</v>
      </c>
      <c r="AB145" t="s">
        <v>28931</v>
      </c>
      <c r="AC145" t="s">
        <v>28931</v>
      </c>
      <c r="AD145" t="s">
        <v>28931</v>
      </c>
      <c r="AE145" t="s">
        <v>28931</v>
      </c>
      <c r="AF145" t="s">
        <v>28931</v>
      </c>
      <c r="AG145" t="s">
        <v>28931</v>
      </c>
      <c r="AH145" t="s">
        <v>28931</v>
      </c>
      <c r="AI145" t="s">
        <v>28931</v>
      </c>
      <c r="AJ145" t="s">
        <v>28931</v>
      </c>
      <c r="AK145" t="s">
        <v>28931</v>
      </c>
      <c r="AL145" t="s">
        <v>28931</v>
      </c>
      <c r="AM145" t="s">
        <v>28931</v>
      </c>
      <c r="AN145" t="s">
        <v>28931</v>
      </c>
      <c r="AO145" t="s">
        <v>28931</v>
      </c>
      <c r="AP145" t="s">
        <v>28931</v>
      </c>
      <c r="AQ145">
        <v>143.30059317551101</v>
      </c>
      <c r="AR145">
        <v>121.39999999999999</v>
      </c>
      <c r="AS145">
        <v>138</v>
      </c>
      <c r="AT145">
        <v>141.69999999999999</v>
      </c>
      <c r="AU145">
        <v>141.69999999999999</v>
      </c>
      <c r="AV145">
        <v>143.04610142858232</v>
      </c>
      <c r="AW145">
        <v>124.25401929260448</v>
      </c>
      <c r="AX145">
        <v>7.7045101088646968</v>
      </c>
    </row>
    <row r="146" spans="1:50" x14ac:dyDescent="0.3">
      <c r="A146">
        <v>6</v>
      </c>
      <c r="B146" t="s">
        <v>1195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 t="s">
        <v>28931</v>
      </c>
      <c r="K146" t="s">
        <v>28931</v>
      </c>
      <c r="L146" t="s">
        <v>28931</v>
      </c>
      <c r="M146" t="s">
        <v>28931</v>
      </c>
      <c r="N146" t="s">
        <v>28931</v>
      </c>
      <c r="O146" t="s">
        <v>28931</v>
      </c>
      <c r="P146" t="s">
        <v>28931</v>
      </c>
      <c r="Q146" t="s">
        <v>28931</v>
      </c>
      <c r="R146" t="s">
        <v>28931</v>
      </c>
      <c r="S146" t="s">
        <v>28931</v>
      </c>
      <c r="T146" t="s">
        <v>28931</v>
      </c>
      <c r="U146" t="s">
        <v>28931</v>
      </c>
      <c r="V146" t="s">
        <v>28931</v>
      </c>
      <c r="W146" t="s">
        <v>28931</v>
      </c>
      <c r="X146" t="s">
        <v>28931</v>
      </c>
      <c r="Y146" t="s">
        <v>28931</v>
      </c>
      <c r="Z146" t="s">
        <v>28931</v>
      </c>
      <c r="AA146" t="s">
        <v>28931</v>
      </c>
      <c r="AB146" t="s">
        <v>28931</v>
      </c>
      <c r="AC146" t="s">
        <v>28931</v>
      </c>
      <c r="AD146" t="s">
        <v>28931</v>
      </c>
      <c r="AE146" t="s">
        <v>28931</v>
      </c>
      <c r="AF146" t="s">
        <v>28931</v>
      </c>
      <c r="AG146" t="s">
        <v>28931</v>
      </c>
      <c r="AH146" t="s">
        <v>28931</v>
      </c>
      <c r="AI146" t="s">
        <v>28931</v>
      </c>
      <c r="AJ146" t="s">
        <v>28931</v>
      </c>
      <c r="AK146" t="s">
        <v>28931</v>
      </c>
      <c r="AL146" t="s">
        <v>28931</v>
      </c>
      <c r="AM146" t="s">
        <v>28931</v>
      </c>
      <c r="AN146" t="s">
        <v>28931</v>
      </c>
      <c r="AO146" t="s">
        <v>28931</v>
      </c>
      <c r="AP146" t="s">
        <v>28931</v>
      </c>
      <c r="AQ146">
        <v>136.83294801957433</v>
      </c>
      <c r="AR146">
        <v>130.29999999999998</v>
      </c>
      <c r="AS146">
        <v>141.4</v>
      </c>
      <c r="AT146">
        <v>134.80000000000001</v>
      </c>
      <c r="AU146">
        <v>135.19999999999999</v>
      </c>
      <c r="AV146">
        <v>143.29000134944133</v>
      </c>
      <c r="AW146">
        <v>132.27200724145735</v>
      </c>
      <c r="AX146">
        <v>96.170824566676686</v>
      </c>
    </row>
    <row r="147" spans="1:50" x14ac:dyDescent="0.3">
      <c r="A147">
        <v>7</v>
      </c>
      <c r="B147" t="s">
        <v>537</v>
      </c>
      <c r="C147">
        <v>16</v>
      </c>
      <c r="D147" t="s">
        <v>23888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 t="s">
        <v>28931</v>
      </c>
      <c r="K147" t="s">
        <v>28931</v>
      </c>
      <c r="L147" t="s">
        <v>28931</v>
      </c>
      <c r="M147" t="s">
        <v>28931</v>
      </c>
      <c r="N147" t="s">
        <v>28931</v>
      </c>
      <c r="O147" t="s">
        <v>28931</v>
      </c>
      <c r="P147" t="s">
        <v>28931</v>
      </c>
      <c r="Q147" t="s">
        <v>28931</v>
      </c>
      <c r="R147" t="s">
        <v>28931</v>
      </c>
      <c r="S147" t="s">
        <v>28931</v>
      </c>
      <c r="T147" t="s">
        <v>28931</v>
      </c>
      <c r="U147" t="s">
        <v>28931</v>
      </c>
      <c r="V147" t="s">
        <v>28931</v>
      </c>
      <c r="W147" t="s">
        <v>28931</v>
      </c>
      <c r="X147" t="s">
        <v>28931</v>
      </c>
      <c r="Y147" t="s">
        <v>28931</v>
      </c>
      <c r="Z147" t="s">
        <v>28931</v>
      </c>
      <c r="AA147" t="s">
        <v>28931</v>
      </c>
      <c r="AB147" t="s">
        <v>28931</v>
      </c>
      <c r="AC147" t="s">
        <v>28931</v>
      </c>
      <c r="AD147" t="s">
        <v>28931</v>
      </c>
      <c r="AE147" t="s">
        <v>28931</v>
      </c>
      <c r="AF147" t="s">
        <v>28931</v>
      </c>
      <c r="AG147" t="s">
        <v>28931</v>
      </c>
      <c r="AH147" t="s">
        <v>28931</v>
      </c>
      <c r="AI147" t="s">
        <v>28931</v>
      </c>
      <c r="AJ147" t="s">
        <v>28931</v>
      </c>
      <c r="AK147" t="s">
        <v>28931</v>
      </c>
      <c r="AL147" t="s">
        <v>28931</v>
      </c>
      <c r="AM147" t="s">
        <v>28931</v>
      </c>
      <c r="AN147" t="s">
        <v>28931</v>
      </c>
      <c r="AO147" t="s">
        <v>28931</v>
      </c>
      <c r="AP147" t="s">
        <v>28931</v>
      </c>
      <c r="AQ147">
        <v>126.59102221839484</v>
      </c>
      <c r="AR147">
        <v>107.3</v>
      </c>
      <c r="AS147">
        <v>118.9</v>
      </c>
      <c r="AT147">
        <v>105.4</v>
      </c>
      <c r="AU147">
        <v>108.5</v>
      </c>
      <c r="AV147">
        <v>122.0690826548624</v>
      </c>
      <c r="AW147">
        <v>124.93813873564258</v>
      </c>
      <c r="AX147">
        <v>109.86450577663672</v>
      </c>
    </row>
    <row r="148" spans="1:50" x14ac:dyDescent="0.3">
      <c r="A148">
        <v>8</v>
      </c>
      <c r="B148" t="s">
        <v>527</v>
      </c>
      <c r="C148">
        <v>16</v>
      </c>
      <c r="D148" t="s">
        <v>23888</v>
      </c>
      <c r="E148">
        <v>100111</v>
      </c>
      <c r="F148" t="s">
        <v>8281</v>
      </c>
      <c r="G148">
        <v>100111003</v>
      </c>
      <c r="H148" t="s">
        <v>13812</v>
      </c>
      <c r="I148">
        <v>1</v>
      </c>
      <c r="J148" t="s">
        <v>28931</v>
      </c>
      <c r="K148" t="s">
        <v>28931</v>
      </c>
      <c r="L148" t="s">
        <v>28931</v>
      </c>
      <c r="M148" t="s">
        <v>28931</v>
      </c>
      <c r="N148" t="s">
        <v>28931</v>
      </c>
      <c r="O148" t="s">
        <v>28931</v>
      </c>
      <c r="P148" t="s">
        <v>28931</v>
      </c>
      <c r="Q148" t="s">
        <v>28931</v>
      </c>
      <c r="R148" t="s">
        <v>28931</v>
      </c>
      <c r="S148" t="s">
        <v>28931</v>
      </c>
      <c r="T148" t="s">
        <v>28931</v>
      </c>
      <c r="U148" t="s">
        <v>28931</v>
      </c>
      <c r="V148" t="s">
        <v>28931</v>
      </c>
      <c r="W148" t="s">
        <v>28931</v>
      </c>
      <c r="X148" t="s">
        <v>28931</v>
      </c>
      <c r="Y148" t="s">
        <v>28931</v>
      </c>
      <c r="Z148" t="s">
        <v>28931</v>
      </c>
      <c r="AA148" t="s">
        <v>28931</v>
      </c>
      <c r="AB148" t="s">
        <v>28931</v>
      </c>
      <c r="AC148" t="s">
        <v>28931</v>
      </c>
      <c r="AD148" t="s">
        <v>28931</v>
      </c>
      <c r="AE148" t="s">
        <v>28931</v>
      </c>
      <c r="AF148" t="s">
        <v>28931</v>
      </c>
      <c r="AG148" t="s">
        <v>28931</v>
      </c>
      <c r="AH148" t="s">
        <v>28931</v>
      </c>
      <c r="AI148" t="s">
        <v>28931</v>
      </c>
      <c r="AJ148" t="s">
        <v>28931</v>
      </c>
      <c r="AK148" t="s">
        <v>28931</v>
      </c>
      <c r="AL148" t="s">
        <v>28931</v>
      </c>
      <c r="AM148" t="s">
        <v>28931</v>
      </c>
      <c r="AN148" t="s">
        <v>28931</v>
      </c>
      <c r="AO148" t="s">
        <v>28931</v>
      </c>
      <c r="AP148" t="s">
        <v>28931</v>
      </c>
      <c r="AQ148">
        <v>133.6559991363749</v>
      </c>
      <c r="AR148">
        <v>118.80000000000001</v>
      </c>
      <c r="AS148">
        <v>119.4</v>
      </c>
      <c r="AT148">
        <v>122.3</v>
      </c>
      <c r="AU148">
        <v>101.5</v>
      </c>
      <c r="AV148">
        <v>124.64352797060025</v>
      </c>
      <c r="AW148">
        <v>124.71468704348803</v>
      </c>
      <c r="AX148">
        <v>123.41686776061776</v>
      </c>
    </row>
    <row r="149" spans="1:50" x14ac:dyDescent="0.3">
      <c r="A149">
        <v>9</v>
      </c>
      <c r="B149" t="s">
        <v>523</v>
      </c>
      <c r="C149">
        <v>16</v>
      </c>
      <c r="D149" t="s">
        <v>23888</v>
      </c>
      <c r="E149">
        <v>100111</v>
      </c>
      <c r="F149" t="s">
        <v>8281</v>
      </c>
      <c r="G149">
        <v>100111003</v>
      </c>
      <c r="H149" t="s">
        <v>13812</v>
      </c>
      <c r="I149">
        <v>1</v>
      </c>
      <c r="J149" t="s">
        <v>28931</v>
      </c>
      <c r="K149" t="s">
        <v>28931</v>
      </c>
      <c r="L149" t="s">
        <v>28931</v>
      </c>
      <c r="M149" t="s">
        <v>28931</v>
      </c>
      <c r="N149" t="s">
        <v>28931</v>
      </c>
      <c r="O149" t="s">
        <v>28931</v>
      </c>
      <c r="P149" t="s">
        <v>28931</v>
      </c>
      <c r="Q149" t="s">
        <v>28931</v>
      </c>
      <c r="R149" t="s">
        <v>28931</v>
      </c>
      <c r="S149" t="s">
        <v>28931</v>
      </c>
      <c r="T149" t="s">
        <v>28931</v>
      </c>
      <c r="U149" t="s">
        <v>28931</v>
      </c>
      <c r="V149" t="s">
        <v>28931</v>
      </c>
      <c r="W149" t="s">
        <v>28931</v>
      </c>
      <c r="X149" t="s">
        <v>28931</v>
      </c>
      <c r="Y149" t="s">
        <v>28931</v>
      </c>
      <c r="Z149" t="s">
        <v>28931</v>
      </c>
      <c r="AA149" t="s">
        <v>28931</v>
      </c>
      <c r="AB149" t="s">
        <v>28931</v>
      </c>
      <c r="AC149" t="s">
        <v>28931</v>
      </c>
      <c r="AD149" t="s">
        <v>28931</v>
      </c>
      <c r="AE149" t="s">
        <v>28931</v>
      </c>
      <c r="AF149" t="s">
        <v>28931</v>
      </c>
      <c r="AG149" t="s">
        <v>28931</v>
      </c>
      <c r="AH149" t="s">
        <v>28931</v>
      </c>
      <c r="AI149" t="s">
        <v>28931</v>
      </c>
      <c r="AJ149" t="s">
        <v>28931</v>
      </c>
      <c r="AK149" t="s">
        <v>28931</v>
      </c>
      <c r="AL149" t="s">
        <v>28931</v>
      </c>
      <c r="AM149" t="s">
        <v>28931</v>
      </c>
      <c r="AN149" t="s">
        <v>28931</v>
      </c>
      <c r="AO149" t="s">
        <v>28931</v>
      </c>
      <c r="AP149" t="s">
        <v>28931</v>
      </c>
      <c r="AQ149">
        <v>130.30182789504519</v>
      </c>
      <c r="AR149">
        <v>124.1</v>
      </c>
      <c r="AS149">
        <v>124.1</v>
      </c>
      <c r="AT149">
        <v>59.5</v>
      </c>
      <c r="AU149">
        <v>60</v>
      </c>
      <c r="AV149">
        <v>60</v>
      </c>
      <c r="AW149">
        <v>150</v>
      </c>
      <c r="AX149">
        <v>110</v>
      </c>
    </row>
    <row r="150" spans="1:50" x14ac:dyDescent="0.3">
      <c r="A150">
        <v>10</v>
      </c>
      <c r="B150" t="s">
        <v>532</v>
      </c>
      <c r="C150">
        <v>16</v>
      </c>
      <c r="D150" t="s">
        <v>23888</v>
      </c>
      <c r="E150">
        <v>100111</v>
      </c>
      <c r="F150" t="s">
        <v>8281</v>
      </c>
      <c r="G150">
        <v>100111003</v>
      </c>
      <c r="H150" t="s">
        <v>13812</v>
      </c>
      <c r="I150">
        <v>1</v>
      </c>
      <c r="J150" t="s">
        <v>28931</v>
      </c>
      <c r="K150" t="s">
        <v>28931</v>
      </c>
      <c r="L150" t="s">
        <v>28931</v>
      </c>
      <c r="M150" t="s">
        <v>28931</v>
      </c>
      <c r="N150" t="s">
        <v>28931</v>
      </c>
      <c r="O150" t="s">
        <v>28931</v>
      </c>
      <c r="P150" t="s">
        <v>28931</v>
      </c>
      <c r="Q150" t="s">
        <v>28931</v>
      </c>
      <c r="R150" t="s">
        <v>28931</v>
      </c>
      <c r="S150" t="s">
        <v>28931</v>
      </c>
      <c r="T150" t="s">
        <v>28931</v>
      </c>
      <c r="U150" t="s">
        <v>28931</v>
      </c>
      <c r="V150" t="s">
        <v>28931</v>
      </c>
      <c r="W150" t="s">
        <v>28931</v>
      </c>
      <c r="X150" t="s">
        <v>28931</v>
      </c>
      <c r="Y150" t="s">
        <v>28931</v>
      </c>
      <c r="Z150" t="s">
        <v>28931</v>
      </c>
      <c r="AA150" t="s">
        <v>28931</v>
      </c>
      <c r="AB150" t="s">
        <v>28931</v>
      </c>
      <c r="AC150" t="s">
        <v>28931</v>
      </c>
      <c r="AD150" t="s">
        <v>28931</v>
      </c>
      <c r="AE150" t="s">
        <v>28931</v>
      </c>
      <c r="AF150" t="s">
        <v>28931</v>
      </c>
      <c r="AG150" t="s">
        <v>28931</v>
      </c>
      <c r="AH150" t="s">
        <v>28931</v>
      </c>
      <c r="AI150" t="s">
        <v>28931</v>
      </c>
      <c r="AJ150" t="s">
        <v>28931</v>
      </c>
      <c r="AK150" t="s">
        <v>28931</v>
      </c>
      <c r="AL150" t="s">
        <v>28931</v>
      </c>
      <c r="AM150" t="s">
        <v>28931</v>
      </c>
      <c r="AN150" t="s">
        <v>28931</v>
      </c>
      <c r="AO150" t="s">
        <v>28931</v>
      </c>
      <c r="AP150" t="s">
        <v>28931</v>
      </c>
      <c r="AQ150" t="s">
        <v>28931</v>
      </c>
      <c r="AR150" t="s">
        <v>28931</v>
      </c>
      <c r="AS150" t="s">
        <v>28931</v>
      </c>
      <c r="AT150" t="s">
        <v>28931</v>
      </c>
      <c r="AU150" t="s">
        <v>28931</v>
      </c>
      <c r="AV150" t="s">
        <v>28931</v>
      </c>
      <c r="AW150" t="s">
        <v>28931</v>
      </c>
      <c r="AX150" t="s">
        <v>28931</v>
      </c>
    </row>
    <row r="151" spans="1:50" x14ac:dyDescent="0.3">
      <c r="A151">
        <v>13</v>
      </c>
      <c r="B151" t="s">
        <v>22831</v>
      </c>
      <c r="C151">
        <v>16</v>
      </c>
      <c r="D151" t="s">
        <v>23888</v>
      </c>
      <c r="E151">
        <v>100111</v>
      </c>
      <c r="F151" t="s">
        <v>8281</v>
      </c>
      <c r="G151">
        <v>100111003</v>
      </c>
      <c r="H151" t="s">
        <v>13812</v>
      </c>
      <c r="I151">
        <v>1</v>
      </c>
      <c r="J151" t="s">
        <v>28931</v>
      </c>
      <c r="K151" t="s">
        <v>28931</v>
      </c>
      <c r="L151" t="s">
        <v>28931</v>
      </c>
      <c r="M151" t="s">
        <v>28931</v>
      </c>
      <c r="N151" t="s">
        <v>28931</v>
      </c>
      <c r="O151" t="s">
        <v>28931</v>
      </c>
      <c r="P151" t="s">
        <v>28931</v>
      </c>
      <c r="Q151" t="s">
        <v>28931</v>
      </c>
      <c r="R151" t="s">
        <v>28931</v>
      </c>
      <c r="S151" t="s">
        <v>28931</v>
      </c>
      <c r="T151" t="s">
        <v>28931</v>
      </c>
      <c r="U151" t="s">
        <v>28931</v>
      </c>
      <c r="V151" t="s">
        <v>28931</v>
      </c>
      <c r="W151" t="s">
        <v>28931</v>
      </c>
      <c r="X151" t="s">
        <v>28931</v>
      </c>
      <c r="Y151" t="s">
        <v>28931</v>
      </c>
      <c r="Z151" t="s">
        <v>28931</v>
      </c>
      <c r="AA151" t="s">
        <v>28931</v>
      </c>
      <c r="AB151" t="s">
        <v>28931</v>
      </c>
      <c r="AC151" t="s">
        <v>28931</v>
      </c>
      <c r="AD151" t="s">
        <v>28931</v>
      </c>
      <c r="AE151" t="s">
        <v>28931</v>
      </c>
      <c r="AF151" t="s">
        <v>28931</v>
      </c>
      <c r="AG151" t="s">
        <v>28931</v>
      </c>
      <c r="AH151" t="s">
        <v>28931</v>
      </c>
      <c r="AI151" t="s">
        <v>28931</v>
      </c>
      <c r="AJ151" t="s">
        <v>28931</v>
      </c>
      <c r="AK151" t="s">
        <v>28931</v>
      </c>
      <c r="AL151" t="s">
        <v>28931</v>
      </c>
      <c r="AM151" t="s">
        <v>28931</v>
      </c>
      <c r="AN151" t="s">
        <v>28931</v>
      </c>
      <c r="AO151" t="s">
        <v>28931</v>
      </c>
      <c r="AP151" t="s">
        <v>28931</v>
      </c>
      <c r="AQ151">
        <v>132.93614847180555</v>
      </c>
      <c r="AR151">
        <v>130.5</v>
      </c>
      <c r="AS151">
        <v>124.6</v>
      </c>
      <c r="AT151">
        <v>140.69999999999999</v>
      </c>
      <c r="AU151">
        <v>136.30000000000001</v>
      </c>
      <c r="AV151">
        <v>140.43562059106628</v>
      </c>
      <c r="AW151">
        <v>134.20664206642067</v>
      </c>
      <c r="AX151">
        <v>66.728381374722844</v>
      </c>
    </row>
    <row r="152" spans="1:50" x14ac:dyDescent="0.3">
      <c r="A152">
        <v>14</v>
      </c>
      <c r="B152" t="s">
        <v>534</v>
      </c>
      <c r="C152">
        <v>16</v>
      </c>
      <c r="D152" t="s">
        <v>23888</v>
      </c>
      <c r="E152">
        <v>100111</v>
      </c>
      <c r="F152" t="s">
        <v>8281</v>
      </c>
      <c r="G152">
        <v>100111003</v>
      </c>
      <c r="H152" t="s">
        <v>13812</v>
      </c>
      <c r="I152">
        <v>1</v>
      </c>
      <c r="J152" t="s">
        <v>28931</v>
      </c>
      <c r="K152" t="s">
        <v>28931</v>
      </c>
      <c r="L152" t="s">
        <v>28931</v>
      </c>
      <c r="M152" t="s">
        <v>28931</v>
      </c>
      <c r="N152" t="s">
        <v>28931</v>
      </c>
      <c r="O152" t="s">
        <v>28931</v>
      </c>
      <c r="P152" t="s">
        <v>28931</v>
      </c>
      <c r="Q152" t="s">
        <v>28931</v>
      </c>
      <c r="R152" t="s">
        <v>28931</v>
      </c>
      <c r="S152" t="s">
        <v>28931</v>
      </c>
      <c r="T152" t="s">
        <v>28931</v>
      </c>
      <c r="U152" t="s">
        <v>28931</v>
      </c>
      <c r="V152" t="s">
        <v>28931</v>
      </c>
      <c r="W152" t="s">
        <v>28931</v>
      </c>
      <c r="X152" t="s">
        <v>28931</v>
      </c>
      <c r="Y152" t="s">
        <v>28931</v>
      </c>
      <c r="Z152" t="s">
        <v>28931</v>
      </c>
      <c r="AA152" t="s">
        <v>28931</v>
      </c>
      <c r="AB152" t="s">
        <v>28931</v>
      </c>
      <c r="AC152" t="s">
        <v>28931</v>
      </c>
      <c r="AD152" t="s">
        <v>28931</v>
      </c>
      <c r="AE152" t="s">
        <v>28931</v>
      </c>
      <c r="AF152" t="s">
        <v>28931</v>
      </c>
      <c r="AG152" t="s">
        <v>28931</v>
      </c>
      <c r="AH152" t="s">
        <v>28931</v>
      </c>
      <c r="AI152" t="s">
        <v>28931</v>
      </c>
      <c r="AJ152" t="s">
        <v>28931</v>
      </c>
      <c r="AK152" t="s">
        <v>28931</v>
      </c>
      <c r="AL152" t="s">
        <v>28931</v>
      </c>
      <c r="AM152" t="s">
        <v>28931</v>
      </c>
      <c r="AN152" t="s">
        <v>28931</v>
      </c>
      <c r="AO152" t="s">
        <v>28931</v>
      </c>
      <c r="AP152" t="s">
        <v>28931</v>
      </c>
      <c r="AQ152" t="s">
        <v>28931</v>
      </c>
      <c r="AR152" t="s">
        <v>28931</v>
      </c>
      <c r="AS152" t="s">
        <v>28931</v>
      </c>
      <c r="AT152" t="s">
        <v>28931</v>
      </c>
      <c r="AU152" t="s">
        <v>28931</v>
      </c>
      <c r="AV152" t="s">
        <v>28931</v>
      </c>
      <c r="AW152" t="s">
        <v>28931</v>
      </c>
      <c r="AX152" t="s">
        <v>28931</v>
      </c>
    </row>
    <row r="153" spans="1:50" x14ac:dyDescent="0.3">
      <c r="A153">
        <v>14</v>
      </c>
      <c r="B153" t="s">
        <v>534</v>
      </c>
      <c r="C153">
        <v>16</v>
      </c>
      <c r="D153" t="s">
        <v>23888</v>
      </c>
      <c r="E153">
        <v>100111</v>
      </c>
      <c r="F153" t="s">
        <v>8281</v>
      </c>
      <c r="G153">
        <v>100111003</v>
      </c>
      <c r="H153" t="s">
        <v>13812</v>
      </c>
      <c r="I153">
        <v>1</v>
      </c>
      <c r="J153" t="s">
        <v>28931</v>
      </c>
      <c r="K153" t="s">
        <v>28931</v>
      </c>
      <c r="L153" t="s">
        <v>28931</v>
      </c>
      <c r="M153" t="s">
        <v>28931</v>
      </c>
      <c r="N153" t="s">
        <v>28931</v>
      </c>
      <c r="O153" t="s">
        <v>28931</v>
      </c>
      <c r="P153" t="s">
        <v>28931</v>
      </c>
      <c r="Q153" t="s">
        <v>28931</v>
      </c>
      <c r="R153" t="s">
        <v>28931</v>
      </c>
      <c r="S153" t="s">
        <v>28931</v>
      </c>
      <c r="T153" t="s">
        <v>28931</v>
      </c>
      <c r="U153" t="s">
        <v>28931</v>
      </c>
      <c r="V153" t="s">
        <v>28931</v>
      </c>
      <c r="W153" t="s">
        <v>28931</v>
      </c>
      <c r="X153" t="s">
        <v>28931</v>
      </c>
      <c r="Y153" t="s">
        <v>28931</v>
      </c>
      <c r="Z153" t="s">
        <v>28931</v>
      </c>
      <c r="AA153" t="s">
        <v>28931</v>
      </c>
      <c r="AB153" t="s">
        <v>28931</v>
      </c>
      <c r="AC153" t="s">
        <v>28931</v>
      </c>
      <c r="AD153" t="s">
        <v>28931</v>
      </c>
      <c r="AE153" t="s">
        <v>28931</v>
      </c>
      <c r="AF153" t="s">
        <v>28931</v>
      </c>
      <c r="AG153" t="s">
        <v>28931</v>
      </c>
      <c r="AH153" t="s">
        <v>28931</v>
      </c>
      <c r="AI153" t="s">
        <v>28931</v>
      </c>
      <c r="AJ153" t="s">
        <v>28931</v>
      </c>
      <c r="AK153" t="s">
        <v>28931</v>
      </c>
      <c r="AL153" t="s">
        <v>28931</v>
      </c>
      <c r="AM153" t="s">
        <v>28931</v>
      </c>
      <c r="AN153" t="s">
        <v>28931</v>
      </c>
      <c r="AO153" t="s">
        <v>28931</v>
      </c>
      <c r="AP153" t="s">
        <v>28931</v>
      </c>
      <c r="AQ153" t="s">
        <v>28931</v>
      </c>
      <c r="AR153" t="s">
        <v>28931</v>
      </c>
      <c r="AS153" t="s">
        <v>28931</v>
      </c>
      <c r="AT153" t="s">
        <v>28931</v>
      </c>
      <c r="AU153" t="s">
        <v>28931</v>
      </c>
      <c r="AV153" t="s">
        <v>28931</v>
      </c>
      <c r="AW153" t="s">
        <v>28931</v>
      </c>
      <c r="AX153" t="s">
        <v>28931</v>
      </c>
    </row>
    <row r="154" spans="1:50" x14ac:dyDescent="0.3">
      <c r="A154">
        <v>16</v>
      </c>
      <c r="B154" t="s">
        <v>539</v>
      </c>
      <c r="C154">
        <v>16</v>
      </c>
      <c r="D154" t="s">
        <v>23888</v>
      </c>
      <c r="E154">
        <v>100111</v>
      </c>
      <c r="F154" t="s">
        <v>8281</v>
      </c>
      <c r="G154">
        <v>100111003</v>
      </c>
      <c r="H154" t="s">
        <v>13812</v>
      </c>
      <c r="I154">
        <v>1</v>
      </c>
      <c r="J154" t="s">
        <v>28931</v>
      </c>
      <c r="K154" t="s">
        <v>28931</v>
      </c>
      <c r="L154" t="s">
        <v>28931</v>
      </c>
      <c r="M154" t="s">
        <v>28931</v>
      </c>
      <c r="N154" t="s">
        <v>28931</v>
      </c>
      <c r="O154" t="s">
        <v>28931</v>
      </c>
      <c r="P154" t="s">
        <v>28931</v>
      </c>
      <c r="Q154" t="s">
        <v>28931</v>
      </c>
      <c r="R154" t="s">
        <v>28931</v>
      </c>
      <c r="S154" t="s">
        <v>28931</v>
      </c>
      <c r="T154" t="s">
        <v>28931</v>
      </c>
      <c r="U154" t="s">
        <v>28931</v>
      </c>
      <c r="V154" t="s">
        <v>28931</v>
      </c>
      <c r="W154" t="s">
        <v>28931</v>
      </c>
      <c r="X154" t="s">
        <v>28931</v>
      </c>
      <c r="Y154" t="s">
        <v>28931</v>
      </c>
      <c r="Z154" t="s">
        <v>28931</v>
      </c>
      <c r="AA154" t="s">
        <v>28931</v>
      </c>
      <c r="AB154" t="s">
        <v>28931</v>
      </c>
      <c r="AC154" t="s">
        <v>28931</v>
      </c>
      <c r="AD154" t="s">
        <v>28931</v>
      </c>
      <c r="AE154" t="s">
        <v>28931</v>
      </c>
      <c r="AF154" t="s">
        <v>28931</v>
      </c>
      <c r="AG154" t="s">
        <v>28931</v>
      </c>
      <c r="AH154" t="s">
        <v>28931</v>
      </c>
      <c r="AI154" t="s">
        <v>28931</v>
      </c>
      <c r="AJ154" t="s">
        <v>28931</v>
      </c>
      <c r="AK154" t="s">
        <v>28931</v>
      </c>
      <c r="AL154" t="s">
        <v>28931</v>
      </c>
      <c r="AM154" t="s">
        <v>28931</v>
      </c>
      <c r="AN154" t="s">
        <v>28931</v>
      </c>
      <c r="AO154" t="s">
        <v>28931</v>
      </c>
      <c r="AP154" t="s">
        <v>28931</v>
      </c>
      <c r="AQ154" t="s">
        <v>28931</v>
      </c>
      <c r="AR154" t="s">
        <v>28931</v>
      </c>
      <c r="AS154" t="s">
        <v>28931</v>
      </c>
      <c r="AT154" t="s">
        <v>28931</v>
      </c>
      <c r="AU154" t="s">
        <v>28931</v>
      </c>
      <c r="AV154">
        <v>132.96364218273774</v>
      </c>
      <c r="AW154">
        <v>134.21712349861411</v>
      </c>
      <c r="AX154">
        <v>121.68361393565594</v>
      </c>
    </row>
    <row r="155" spans="1:50" x14ac:dyDescent="0.3">
      <c r="A155">
        <v>4</v>
      </c>
      <c r="B155" t="s">
        <v>529</v>
      </c>
      <c r="C155">
        <v>17</v>
      </c>
      <c r="D155" t="s">
        <v>23889</v>
      </c>
      <c r="E155">
        <v>100111</v>
      </c>
      <c r="F155" t="s">
        <v>8281</v>
      </c>
      <c r="G155">
        <v>100111003</v>
      </c>
      <c r="H155" t="s">
        <v>13812</v>
      </c>
      <c r="I155">
        <v>1</v>
      </c>
      <c r="J155" t="s">
        <v>28931</v>
      </c>
      <c r="K155" t="s">
        <v>28931</v>
      </c>
      <c r="L155" t="s">
        <v>28931</v>
      </c>
      <c r="M155" t="s">
        <v>28931</v>
      </c>
      <c r="N155" t="s">
        <v>28931</v>
      </c>
      <c r="O155" t="s">
        <v>28931</v>
      </c>
      <c r="P155" t="s">
        <v>28931</v>
      </c>
      <c r="Q155" t="s">
        <v>28931</v>
      </c>
      <c r="R155" t="s">
        <v>28931</v>
      </c>
      <c r="S155" t="s">
        <v>28931</v>
      </c>
      <c r="T155" t="s">
        <v>28931</v>
      </c>
      <c r="U155" t="s">
        <v>28931</v>
      </c>
      <c r="V155" t="s">
        <v>28931</v>
      </c>
      <c r="W155" t="s">
        <v>28931</v>
      </c>
      <c r="X155" t="s">
        <v>28931</v>
      </c>
      <c r="Y155" t="s">
        <v>28931</v>
      </c>
      <c r="Z155" t="s">
        <v>28931</v>
      </c>
      <c r="AA155" t="s">
        <v>28931</v>
      </c>
      <c r="AB155" t="s">
        <v>28931</v>
      </c>
      <c r="AC155" t="s">
        <v>28931</v>
      </c>
      <c r="AD155" t="s">
        <v>28931</v>
      </c>
      <c r="AE155" t="s">
        <v>28931</v>
      </c>
      <c r="AF155" t="s">
        <v>28931</v>
      </c>
      <c r="AG155" t="s">
        <v>28931</v>
      </c>
      <c r="AH155" t="s">
        <v>28931</v>
      </c>
      <c r="AI155" t="s">
        <v>28931</v>
      </c>
      <c r="AJ155" t="s">
        <v>28931</v>
      </c>
      <c r="AK155" t="s">
        <v>28931</v>
      </c>
      <c r="AL155" t="s">
        <v>28931</v>
      </c>
      <c r="AM155" t="s">
        <v>28931</v>
      </c>
      <c r="AN155" t="s">
        <v>28931</v>
      </c>
      <c r="AO155" t="s">
        <v>28931</v>
      </c>
      <c r="AP155" t="s">
        <v>28931</v>
      </c>
      <c r="AQ155" t="s">
        <v>28931</v>
      </c>
      <c r="AR155" t="s">
        <v>28931</v>
      </c>
      <c r="AS155" t="s">
        <v>28931</v>
      </c>
      <c r="AT155" t="s">
        <v>28931</v>
      </c>
      <c r="AU155" t="s">
        <v>28931</v>
      </c>
      <c r="AV155" t="s">
        <v>28931</v>
      </c>
      <c r="AW155" t="s">
        <v>28931</v>
      </c>
      <c r="AX155" t="s">
        <v>28931</v>
      </c>
    </row>
    <row r="156" spans="1:50" x14ac:dyDescent="0.3">
      <c r="A156">
        <v>5</v>
      </c>
      <c r="B156" t="s">
        <v>544</v>
      </c>
      <c r="C156">
        <v>17</v>
      </c>
      <c r="D156" t="s">
        <v>23889</v>
      </c>
      <c r="E156">
        <v>100111</v>
      </c>
      <c r="F156" t="s">
        <v>8281</v>
      </c>
      <c r="G156">
        <v>100111003</v>
      </c>
      <c r="H156" t="s">
        <v>13812</v>
      </c>
      <c r="I156">
        <v>1</v>
      </c>
      <c r="J156" t="s">
        <v>28931</v>
      </c>
      <c r="K156" t="s">
        <v>28931</v>
      </c>
      <c r="L156" t="s">
        <v>28931</v>
      </c>
      <c r="M156" t="s">
        <v>28931</v>
      </c>
      <c r="N156" t="s">
        <v>28931</v>
      </c>
      <c r="O156" t="s">
        <v>28931</v>
      </c>
      <c r="P156" t="s">
        <v>28931</v>
      </c>
      <c r="Q156" t="s">
        <v>28931</v>
      </c>
      <c r="R156" t="s">
        <v>28931</v>
      </c>
      <c r="S156" t="s">
        <v>28931</v>
      </c>
      <c r="T156" t="s">
        <v>28931</v>
      </c>
      <c r="U156" t="s">
        <v>28931</v>
      </c>
      <c r="V156" t="s">
        <v>28931</v>
      </c>
      <c r="W156" t="s">
        <v>28931</v>
      </c>
      <c r="X156" t="s">
        <v>28931</v>
      </c>
      <c r="Y156" t="s">
        <v>28931</v>
      </c>
      <c r="Z156" t="s">
        <v>28931</v>
      </c>
      <c r="AA156" t="s">
        <v>28931</v>
      </c>
      <c r="AB156" t="s">
        <v>28931</v>
      </c>
      <c r="AC156" t="s">
        <v>28931</v>
      </c>
      <c r="AD156" t="s">
        <v>28931</v>
      </c>
      <c r="AE156" t="s">
        <v>28931</v>
      </c>
      <c r="AF156" t="s">
        <v>28931</v>
      </c>
      <c r="AG156" t="s">
        <v>28931</v>
      </c>
      <c r="AH156" t="s">
        <v>28931</v>
      </c>
      <c r="AI156" t="s">
        <v>28931</v>
      </c>
      <c r="AJ156" t="s">
        <v>28931</v>
      </c>
      <c r="AK156" t="s">
        <v>28931</v>
      </c>
      <c r="AL156" t="s">
        <v>28931</v>
      </c>
      <c r="AM156" t="s">
        <v>28931</v>
      </c>
      <c r="AN156" t="s">
        <v>28931</v>
      </c>
      <c r="AO156" t="s">
        <v>28931</v>
      </c>
      <c r="AP156" t="s">
        <v>28931</v>
      </c>
      <c r="AQ156">
        <v>29.711403735451086</v>
      </c>
      <c r="AR156">
        <v>43.900000000000006</v>
      </c>
      <c r="AS156">
        <v>43.9</v>
      </c>
      <c r="AT156" t="s">
        <v>28931</v>
      </c>
      <c r="AU156" t="s">
        <v>28931</v>
      </c>
      <c r="AV156" t="s">
        <v>28931</v>
      </c>
      <c r="AW156" t="s">
        <v>28931</v>
      </c>
      <c r="AX156" t="s">
        <v>28931</v>
      </c>
    </row>
    <row r="157" spans="1:50" x14ac:dyDescent="0.3">
      <c r="A157">
        <v>6</v>
      </c>
      <c r="B157" t="s">
        <v>1195</v>
      </c>
      <c r="C157">
        <v>17</v>
      </c>
      <c r="D157" t="s">
        <v>23889</v>
      </c>
      <c r="E157">
        <v>100111</v>
      </c>
      <c r="F157" t="s">
        <v>8281</v>
      </c>
      <c r="G157">
        <v>100111003</v>
      </c>
      <c r="H157" t="s">
        <v>13812</v>
      </c>
      <c r="I157">
        <v>1</v>
      </c>
      <c r="J157" t="s">
        <v>28931</v>
      </c>
      <c r="K157" t="s">
        <v>28931</v>
      </c>
      <c r="L157" t="s">
        <v>28931</v>
      </c>
      <c r="M157" t="s">
        <v>28931</v>
      </c>
      <c r="N157" t="s">
        <v>28931</v>
      </c>
      <c r="O157" t="s">
        <v>28931</v>
      </c>
      <c r="P157" t="s">
        <v>28931</v>
      </c>
      <c r="Q157" t="s">
        <v>28931</v>
      </c>
      <c r="R157" t="s">
        <v>28931</v>
      </c>
      <c r="S157" t="s">
        <v>28931</v>
      </c>
      <c r="T157" t="s">
        <v>28931</v>
      </c>
      <c r="U157" t="s">
        <v>28931</v>
      </c>
      <c r="V157" t="s">
        <v>28931</v>
      </c>
      <c r="W157" t="s">
        <v>28931</v>
      </c>
      <c r="X157" t="s">
        <v>28931</v>
      </c>
      <c r="Y157" t="s">
        <v>28931</v>
      </c>
      <c r="Z157" t="s">
        <v>28931</v>
      </c>
      <c r="AA157" t="s">
        <v>28931</v>
      </c>
      <c r="AB157" t="s">
        <v>28931</v>
      </c>
      <c r="AC157" t="s">
        <v>28931</v>
      </c>
      <c r="AD157" t="s">
        <v>28931</v>
      </c>
      <c r="AE157" t="s">
        <v>28931</v>
      </c>
      <c r="AF157" t="s">
        <v>28931</v>
      </c>
      <c r="AG157" t="s">
        <v>28931</v>
      </c>
      <c r="AH157" t="s">
        <v>28931</v>
      </c>
      <c r="AI157" t="s">
        <v>28931</v>
      </c>
      <c r="AJ157" t="s">
        <v>28931</v>
      </c>
      <c r="AK157" t="s">
        <v>28931</v>
      </c>
      <c r="AL157" t="s">
        <v>28931</v>
      </c>
      <c r="AM157" t="s">
        <v>28931</v>
      </c>
      <c r="AN157" t="s">
        <v>28931</v>
      </c>
      <c r="AO157" t="s">
        <v>28931</v>
      </c>
      <c r="AP157" t="s">
        <v>28931</v>
      </c>
      <c r="AQ157">
        <v>26.991028561220574</v>
      </c>
      <c r="AR157">
        <v>24.799999999999997</v>
      </c>
      <c r="AS157">
        <v>33.299999999999997</v>
      </c>
      <c r="AT157">
        <v>22</v>
      </c>
      <c r="AU157">
        <v>30.2</v>
      </c>
      <c r="AV157">
        <v>31.662809708937633</v>
      </c>
      <c r="AW157">
        <v>33.268470790378004</v>
      </c>
      <c r="AX157">
        <v>25.803571428571427</v>
      </c>
    </row>
    <row r="158" spans="1:50" x14ac:dyDescent="0.3">
      <c r="A158">
        <v>7</v>
      </c>
      <c r="B158" t="s">
        <v>537</v>
      </c>
      <c r="C158">
        <v>17</v>
      </c>
      <c r="D158" t="s">
        <v>23889</v>
      </c>
      <c r="E158">
        <v>100111</v>
      </c>
      <c r="F158" t="s">
        <v>8281</v>
      </c>
      <c r="G158">
        <v>100111003</v>
      </c>
      <c r="H158" t="s">
        <v>13812</v>
      </c>
      <c r="I158">
        <v>1</v>
      </c>
      <c r="J158" t="s">
        <v>28931</v>
      </c>
      <c r="K158" t="s">
        <v>28931</v>
      </c>
      <c r="L158" t="s">
        <v>28931</v>
      </c>
      <c r="M158" t="s">
        <v>28931</v>
      </c>
      <c r="N158" t="s">
        <v>28931</v>
      </c>
      <c r="O158" t="s">
        <v>28931</v>
      </c>
      <c r="P158" t="s">
        <v>28931</v>
      </c>
      <c r="Q158" t="s">
        <v>28931</v>
      </c>
      <c r="R158" t="s">
        <v>28931</v>
      </c>
      <c r="S158" t="s">
        <v>28931</v>
      </c>
      <c r="T158" t="s">
        <v>28931</v>
      </c>
      <c r="U158" t="s">
        <v>28931</v>
      </c>
      <c r="V158" t="s">
        <v>28931</v>
      </c>
      <c r="W158" t="s">
        <v>28931</v>
      </c>
      <c r="X158" t="s">
        <v>28931</v>
      </c>
      <c r="Y158" t="s">
        <v>28931</v>
      </c>
      <c r="Z158" t="s">
        <v>28931</v>
      </c>
      <c r="AA158" t="s">
        <v>28931</v>
      </c>
      <c r="AB158" t="s">
        <v>28931</v>
      </c>
      <c r="AC158" t="s">
        <v>28931</v>
      </c>
      <c r="AD158" t="s">
        <v>28931</v>
      </c>
      <c r="AE158" t="s">
        <v>28931</v>
      </c>
      <c r="AF158" t="s">
        <v>28931</v>
      </c>
      <c r="AG158" t="s">
        <v>28931</v>
      </c>
      <c r="AH158" t="s">
        <v>28931</v>
      </c>
      <c r="AI158" t="s">
        <v>28931</v>
      </c>
      <c r="AJ158" t="s">
        <v>28931</v>
      </c>
      <c r="AK158" t="s">
        <v>28931</v>
      </c>
      <c r="AL158" t="s">
        <v>28931</v>
      </c>
      <c r="AM158" t="s">
        <v>28931</v>
      </c>
      <c r="AN158" t="s">
        <v>28931</v>
      </c>
      <c r="AO158" t="s">
        <v>28931</v>
      </c>
      <c r="AP158" t="s">
        <v>28931</v>
      </c>
      <c r="AQ158">
        <v>27.094987580853243</v>
      </c>
      <c r="AR158">
        <v>26.8</v>
      </c>
      <c r="AS158">
        <v>21.3</v>
      </c>
      <c r="AT158">
        <v>30.8</v>
      </c>
      <c r="AU158">
        <v>23.6</v>
      </c>
      <c r="AV158">
        <v>27.963693312943835</v>
      </c>
      <c r="AW158">
        <v>30.487959442332063</v>
      </c>
      <c r="AX158">
        <v>25.250393700787402</v>
      </c>
    </row>
    <row r="159" spans="1:50" x14ac:dyDescent="0.3">
      <c r="A159">
        <v>8</v>
      </c>
      <c r="B159" t="s">
        <v>527</v>
      </c>
      <c r="C159">
        <v>17</v>
      </c>
      <c r="D159" t="s">
        <v>23889</v>
      </c>
      <c r="E159">
        <v>100111</v>
      </c>
      <c r="F159" t="s">
        <v>8281</v>
      </c>
      <c r="G159">
        <v>100111003</v>
      </c>
      <c r="H159" t="s">
        <v>13812</v>
      </c>
      <c r="I159">
        <v>1</v>
      </c>
      <c r="J159" t="s">
        <v>28931</v>
      </c>
      <c r="K159" t="s">
        <v>28931</v>
      </c>
      <c r="L159" t="s">
        <v>28931</v>
      </c>
      <c r="M159" t="s">
        <v>28931</v>
      </c>
      <c r="N159" t="s">
        <v>28931</v>
      </c>
      <c r="O159" t="s">
        <v>28931</v>
      </c>
      <c r="P159" t="s">
        <v>28931</v>
      </c>
      <c r="Q159" t="s">
        <v>28931</v>
      </c>
      <c r="R159" t="s">
        <v>28931</v>
      </c>
      <c r="S159" t="s">
        <v>28931</v>
      </c>
      <c r="T159" t="s">
        <v>28931</v>
      </c>
      <c r="U159" t="s">
        <v>28931</v>
      </c>
      <c r="V159" t="s">
        <v>28931</v>
      </c>
      <c r="W159" t="s">
        <v>28931</v>
      </c>
      <c r="X159" t="s">
        <v>28931</v>
      </c>
      <c r="Y159" t="s">
        <v>28931</v>
      </c>
      <c r="Z159" t="s">
        <v>28931</v>
      </c>
      <c r="AA159" t="s">
        <v>28931</v>
      </c>
      <c r="AB159" t="s">
        <v>28931</v>
      </c>
      <c r="AC159" t="s">
        <v>28931</v>
      </c>
      <c r="AD159" t="s">
        <v>28931</v>
      </c>
      <c r="AE159" t="s">
        <v>28931</v>
      </c>
      <c r="AF159" t="s">
        <v>28931</v>
      </c>
      <c r="AG159" t="s">
        <v>28931</v>
      </c>
      <c r="AH159" t="s">
        <v>28931</v>
      </c>
      <c r="AI159" t="s">
        <v>28931</v>
      </c>
      <c r="AJ159" t="s">
        <v>28931</v>
      </c>
      <c r="AK159" t="s">
        <v>28931</v>
      </c>
      <c r="AL159" t="s">
        <v>28931</v>
      </c>
      <c r="AM159" t="s">
        <v>28931</v>
      </c>
      <c r="AN159" t="s">
        <v>28931</v>
      </c>
      <c r="AO159" t="s">
        <v>28931</v>
      </c>
      <c r="AP159" t="s">
        <v>28931</v>
      </c>
      <c r="AQ159">
        <v>44.077326187627975</v>
      </c>
      <c r="AR159">
        <v>33.4</v>
      </c>
      <c r="AS159">
        <v>32.6</v>
      </c>
      <c r="AT159">
        <v>51.8</v>
      </c>
      <c r="AU159">
        <v>47</v>
      </c>
      <c r="AV159">
        <v>32.793617021276596</v>
      </c>
      <c r="AW159">
        <v>63.557575757575755</v>
      </c>
      <c r="AX159">
        <v>31.104950495049504</v>
      </c>
    </row>
    <row r="160" spans="1:50" x14ac:dyDescent="0.3">
      <c r="A160">
        <v>9</v>
      </c>
      <c r="B160" t="s">
        <v>523</v>
      </c>
      <c r="C160">
        <v>17</v>
      </c>
      <c r="D160" t="s">
        <v>23889</v>
      </c>
      <c r="E160">
        <v>100111</v>
      </c>
      <c r="F160" t="s">
        <v>8281</v>
      </c>
      <c r="G160">
        <v>100111003</v>
      </c>
      <c r="H160" t="s">
        <v>13812</v>
      </c>
      <c r="I160">
        <v>1</v>
      </c>
      <c r="J160" t="s">
        <v>28931</v>
      </c>
      <c r="K160" t="s">
        <v>28931</v>
      </c>
      <c r="L160" t="s">
        <v>28931</v>
      </c>
      <c r="M160" t="s">
        <v>28931</v>
      </c>
      <c r="N160" t="s">
        <v>28931</v>
      </c>
      <c r="O160" t="s">
        <v>28931</v>
      </c>
      <c r="P160" t="s">
        <v>28931</v>
      </c>
      <c r="Q160" t="s">
        <v>28931</v>
      </c>
      <c r="R160" t="s">
        <v>28931</v>
      </c>
      <c r="S160" t="s">
        <v>28931</v>
      </c>
      <c r="T160" t="s">
        <v>28931</v>
      </c>
      <c r="U160" t="s">
        <v>28931</v>
      </c>
      <c r="V160" t="s">
        <v>28931</v>
      </c>
      <c r="W160" t="s">
        <v>28931</v>
      </c>
      <c r="X160" t="s">
        <v>28931</v>
      </c>
      <c r="Y160" t="s">
        <v>28931</v>
      </c>
      <c r="Z160" t="s">
        <v>28931</v>
      </c>
      <c r="AA160" t="s">
        <v>28931</v>
      </c>
      <c r="AB160" t="s">
        <v>28931</v>
      </c>
      <c r="AC160" t="s">
        <v>28931</v>
      </c>
      <c r="AD160" t="s">
        <v>28931</v>
      </c>
      <c r="AE160" t="s">
        <v>28931</v>
      </c>
      <c r="AF160" t="s">
        <v>28931</v>
      </c>
      <c r="AG160" t="s">
        <v>28931</v>
      </c>
      <c r="AH160" t="s">
        <v>28931</v>
      </c>
      <c r="AI160" t="s">
        <v>28931</v>
      </c>
      <c r="AJ160" t="s">
        <v>28931</v>
      </c>
      <c r="AK160" t="s">
        <v>28931</v>
      </c>
      <c r="AL160" t="s">
        <v>28931</v>
      </c>
      <c r="AM160" t="s">
        <v>28931</v>
      </c>
      <c r="AN160" t="s">
        <v>28931</v>
      </c>
      <c r="AO160" t="s">
        <v>28931</v>
      </c>
      <c r="AP160" t="s">
        <v>28931</v>
      </c>
      <c r="AQ160">
        <v>36.799999999999997</v>
      </c>
      <c r="AR160" t="s">
        <v>28931</v>
      </c>
      <c r="AS160" t="s">
        <v>28931</v>
      </c>
      <c r="AT160" t="s">
        <v>28931</v>
      </c>
      <c r="AU160" t="s">
        <v>28931</v>
      </c>
      <c r="AV160" t="s">
        <v>28931</v>
      </c>
      <c r="AW160" t="s">
        <v>28931</v>
      </c>
      <c r="AX160" t="s">
        <v>28931</v>
      </c>
    </row>
    <row r="161" spans="1:50" x14ac:dyDescent="0.3">
      <c r="A161">
        <v>10</v>
      </c>
      <c r="B161" t="s">
        <v>532</v>
      </c>
      <c r="C161">
        <v>17</v>
      </c>
      <c r="D161" t="s">
        <v>23889</v>
      </c>
      <c r="E161">
        <v>100111</v>
      </c>
      <c r="F161" t="s">
        <v>8281</v>
      </c>
      <c r="G161">
        <v>100111003</v>
      </c>
      <c r="H161" t="s">
        <v>13812</v>
      </c>
      <c r="I161">
        <v>1</v>
      </c>
      <c r="J161" t="s">
        <v>28931</v>
      </c>
      <c r="K161" t="s">
        <v>28931</v>
      </c>
      <c r="L161" t="s">
        <v>28931</v>
      </c>
      <c r="M161" t="s">
        <v>28931</v>
      </c>
      <c r="N161" t="s">
        <v>28931</v>
      </c>
      <c r="O161" t="s">
        <v>28931</v>
      </c>
      <c r="P161" t="s">
        <v>28931</v>
      </c>
      <c r="Q161" t="s">
        <v>28931</v>
      </c>
      <c r="R161" t="s">
        <v>28931</v>
      </c>
      <c r="S161" t="s">
        <v>28931</v>
      </c>
      <c r="T161" t="s">
        <v>28931</v>
      </c>
      <c r="U161" t="s">
        <v>28931</v>
      </c>
      <c r="V161" t="s">
        <v>28931</v>
      </c>
      <c r="W161" t="s">
        <v>28931</v>
      </c>
      <c r="X161" t="s">
        <v>28931</v>
      </c>
      <c r="Y161" t="s">
        <v>28931</v>
      </c>
      <c r="Z161" t="s">
        <v>28931</v>
      </c>
      <c r="AA161" t="s">
        <v>28931</v>
      </c>
      <c r="AB161" t="s">
        <v>28931</v>
      </c>
      <c r="AC161" t="s">
        <v>28931</v>
      </c>
      <c r="AD161" t="s">
        <v>28931</v>
      </c>
      <c r="AE161" t="s">
        <v>28931</v>
      </c>
      <c r="AF161" t="s">
        <v>28931</v>
      </c>
      <c r="AG161" t="s">
        <v>28931</v>
      </c>
      <c r="AH161" t="s">
        <v>28931</v>
      </c>
      <c r="AI161" t="s">
        <v>28931</v>
      </c>
      <c r="AJ161" t="s">
        <v>28931</v>
      </c>
      <c r="AK161" t="s">
        <v>28931</v>
      </c>
      <c r="AL161" t="s">
        <v>28931</v>
      </c>
      <c r="AM161" t="s">
        <v>28931</v>
      </c>
      <c r="AN161" t="s">
        <v>28931</v>
      </c>
      <c r="AO161" t="s">
        <v>28931</v>
      </c>
      <c r="AP161" t="s">
        <v>28931</v>
      </c>
      <c r="AQ161" t="s">
        <v>28931</v>
      </c>
      <c r="AR161" t="s">
        <v>28931</v>
      </c>
      <c r="AS161" t="s">
        <v>28931</v>
      </c>
      <c r="AT161" t="s">
        <v>28931</v>
      </c>
      <c r="AU161" t="s">
        <v>28931</v>
      </c>
      <c r="AV161" t="s">
        <v>28931</v>
      </c>
      <c r="AW161" t="s">
        <v>28931</v>
      </c>
      <c r="AX161" t="s">
        <v>28931</v>
      </c>
    </row>
    <row r="162" spans="1:50" x14ac:dyDescent="0.3">
      <c r="A162">
        <v>13</v>
      </c>
      <c r="B162" t="s">
        <v>22831</v>
      </c>
      <c r="C162">
        <v>17</v>
      </c>
      <c r="D162" t="s">
        <v>23889</v>
      </c>
      <c r="E162">
        <v>100111</v>
      </c>
      <c r="F162" t="s">
        <v>8281</v>
      </c>
      <c r="G162">
        <v>100111003</v>
      </c>
      <c r="H162" t="s">
        <v>13812</v>
      </c>
      <c r="I162">
        <v>1</v>
      </c>
      <c r="J162" t="s">
        <v>28931</v>
      </c>
      <c r="K162" t="s">
        <v>28931</v>
      </c>
      <c r="L162" t="s">
        <v>28931</v>
      </c>
      <c r="M162" t="s">
        <v>28931</v>
      </c>
      <c r="N162" t="s">
        <v>28931</v>
      </c>
      <c r="O162" t="s">
        <v>28931</v>
      </c>
      <c r="P162" t="s">
        <v>28931</v>
      </c>
      <c r="Q162" t="s">
        <v>28931</v>
      </c>
      <c r="R162" t="s">
        <v>28931</v>
      </c>
      <c r="S162" t="s">
        <v>28931</v>
      </c>
      <c r="T162" t="s">
        <v>28931</v>
      </c>
      <c r="U162" t="s">
        <v>28931</v>
      </c>
      <c r="V162" t="s">
        <v>28931</v>
      </c>
      <c r="W162" t="s">
        <v>28931</v>
      </c>
      <c r="X162" t="s">
        <v>28931</v>
      </c>
      <c r="Y162" t="s">
        <v>28931</v>
      </c>
      <c r="Z162" t="s">
        <v>28931</v>
      </c>
      <c r="AA162" t="s">
        <v>28931</v>
      </c>
      <c r="AB162" t="s">
        <v>28931</v>
      </c>
      <c r="AC162" t="s">
        <v>28931</v>
      </c>
      <c r="AD162" t="s">
        <v>28931</v>
      </c>
      <c r="AE162" t="s">
        <v>28931</v>
      </c>
      <c r="AF162" t="s">
        <v>28931</v>
      </c>
      <c r="AG162" t="s">
        <v>28931</v>
      </c>
      <c r="AH162" t="s">
        <v>28931</v>
      </c>
      <c r="AI162" t="s">
        <v>28931</v>
      </c>
      <c r="AJ162" t="s">
        <v>28931</v>
      </c>
      <c r="AK162" t="s">
        <v>28931</v>
      </c>
      <c r="AL162" t="s">
        <v>28931</v>
      </c>
      <c r="AM162" t="s">
        <v>28931</v>
      </c>
      <c r="AN162" t="s">
        <v>28931</v>
      </c>
      <c r="AO162" t="s">
        <v>28931</v>
      </c>
      <c r="AP162" t="s">
        <v>28931</v>
      </c>
      <c r="AQ162">
        <v>38.976679527329814</v>
      </c>
      <c r="AR162">
        <v>37.299999999999997</v>
      </c>
      <c r="AS162">
        <v>30</v>
      </c>
      <c r="AT162">
        <v>26.1</v>
      </c>
      <c r="AU162">
        <v>29.3</v>
      </c>
      <c r="AV162">
        <v>33.942256327406568</v>
      </c>
      <c r="AW162">
        <v>32.446764091858036</v>
      </c>
      <c r="AX162">
        <v>23.915234822451318</v>
      </c>
    </row>
    <row r="163" spans="1:50" x14ac:dyDescent="0.3">
      <c r="A163">
        <v>14</v>
      </c>
      <c r="B163" t="s">
        <v>534</v>
      </c>
      <c r="C163">
        <v>17</v>
      </c>
      <c r="D163" t="s">
        <v>23889</v>
      </c>
      <c r="E163">
        <v>100111</v>
      </c>
      <c r="F163" t="s">
        <v>8281</v>
      </c>
      <c r="G163">
        <v>100111003</v>
      </c>
      <c r="H163" t="s">
        <v>13812</v>
      </c>
      <c r="I163">
        <v>1</v>
      </c>
      <c r="J163" t="s">
        <v>28931</v>
      </c>
      <c r="K163" t="s">
        <v>28931</v>
      </c>
      <c r="L163" t="s">
        <v>28931</v>
      </c>
      <c r="M163" t="s">
        <v>28931</v>
      </c>
      <c r="N163" t="s">
        <v>28931</v>
      </c>
      <c r="O163" t="s">
        <v>28931</v>
      </c>
      <c r="P163" t="s">
        <v>28931</v>
      </c>
      <c r="Q163" t="s">
        <v>28931</v>
      </c>
      <c r="R163" t="s">
        <v>28931</v>
      </c>
      <c r="S163" t="s">
        <v>28931</v>
      </c>
      <c r="T163" t="s">
        <v>28931</v>
      </c>
      <c r="U163" t="s">
        <v>28931</v>
      </c>
      <c r="V163" t="s">
        <v>28931</v>
      </c>
      <c r="W163" t="s">
        <v>28931</v>
      </c>
      <c r="X163" t="s">
        <v>28931</v>
      </c>
      <c r="Y163" t="s">
        <v>28931</v>
      </c>
      <c r="Z163" t="s">
        <v>28931</v>
      </c>
      <c r="AA163" t="s">
        <v>28931</v>
      </c>
      <c r="AB163" t="s">
        <v>28931</v>
      </c>
      <c r="AC163" t="s">
        <v>28931</v>
      </c>
      <c r="AD163" t="s">
        <v>28931</v>
      </c>
      <c r="AE163" t="s">
        <v>28931</v>
      </c>
      <c r="AF163" t="s">
        <v>28931</v>
      </c>
      <c r="AG163" t="s">
        <v>28931</v>
      </c>
      <c r="AH163" t="s">
        <v>28931</v>
      </c>
      <c r="AI163" t="s">
        <v>28931</v>
      </c>
      <c r="AJ163" t="s">
        <v>28931</v>
      </c>
      <c r="AK163" t="s">
        <v>28931</v>
      </c>
      <c r="AL163" t="s">
        <v>28931</v>
      </c>
      <c r="AM163" t="s">
        <v>28931</v>
      </c>
      <c r="AN163" t="s">
        <v>28931</v>
      </c>
      <c r="AO163" t="s">
        <v>28931</v>
      </c>
      <c r="AP163" t="s">
        <v>28931</v>
      </c>
      <c r="AQ163">
        <v>37</v>
      </c>
      <c r="AR163" t="s">
        <v>28931</v>
      </c>
      <c r="AS163" t="s">
        <v>28931</v>
      </c>
      <c r="AT163" t="s">
        <v>28931</v>
      </c>
      <c r="AU163" t="s">
        <v>28931</v>
      </c>
      <c r="AV163" t="s">
        <v>28931</v>
      </c>
      <c r="AW163" t="s">
        <v>28931</v>
      </c>
      <c r="AX163" t="s">
        <v>28931</v>
      </c>
    </row>
    <row r="164" spans="1:50" x14ac:dyDescent="0.3">
      <c r="A164">
        <v>14</v>
      </c>
      <c r="B164" t="s">
        <v>534</v>
      </c>
      <c r="C164">
        <v>17</v>
      </c>
      <c r="D164" t="s">
        <v>23889</v>
      </c>
      <c r="E164">
        <v>100111</v>
      </c>
      <c r="F164" t="s">
        <v>8281</v>
      </c>
      <c r="G164">
        <v>100111003</v>
      </c>
      <c r="H164" t="s">
        <v>13812</v>
      </c>
      <c r="I164">
        <v>1</v>
      </c>
      <c r="J164" t="s">
        <v>28931</v>
      </c>
      <c r="K164" t="s">
        <v>28931</v>
      </c>
      <c r="L164" t="s">
        <v>28931</v>
      </c>
      <c r="M164" t="s">
        <v>28931</v>
      </c>
      <c r="N164" t="s">
        <v>28931</v>
      </c>
      <c r="O164" t="s">
        <v>28931</v>
      </c>
      <c r="P164" t="s">
        <v>28931</v>
      </c>
      <c r="Q164" t="s">
        <v>28931</v>
      </c>
      <c r="R164" t="s">
        <v>28931</v>
      </c>
      <c r="S164" t="s">
        <v>28931</v>
      </c>
      <c r="T164" t="s">
        <v>28931</v>
      </c>
      <c r="U164" t="s">
        <v>28931</v>
      </c>
      <c r="V164" t="s">
        <v>28931</v>
      </c>
      <c r="W164" t="s">
        <v>28931</v>
      </c>
      <c r="X164" t="s">
        <v>28931</v>
      </c>
      <c r="Y164" t="s">
        <v>28931</v>
      </c>
      <c r="Z164" t="s">
        <v>28931</v>
      </c>
      <c r="AA164" t="s">
        <v>28931</v>
      </c>
      <c r="AB164" t="s">
        <v>28931</v>
      </c>
      <c r="AC164" t="s">
        <v>28931</v>
      </c>
      <c r="AD164" t="s">
        <v>28931</v>
      </c>
      <c r="AE164" t="s">
        <v>28931</v>
      </c>
      <c r="AF164" t="s">
        <v>28931</v>
      </c>
      <c r="AG164" t="s">
        <v>28931</v>
      </c>
      <c r="AH164" t="s">
        <v>28931</v>
      </c>
      <c r="AI164" t="s">
        <v>28931</v>
      </c>
      <c r="AJ164" t="s">
        <v>28931</v>
      </c>
      <c r="AK164" t="s">
        <v>28931</v>
      </c>
      <c r="AL164" t="s">
        <v>28931</v>
      </c>
      <c r="AM164" t="s">
        <v>28931</v>
      </c>
      <c r="AN164" t="s">
        <v>28931</v>
      </c>
      <c r="AO164" t="s">
        <v>28931</v>
      </c>
      <c r="AP164" t="s">
        <v>28931</v>
      </c>
      <c r="AQ164" t="s">
        <v>28931</v>
      </c>
      <c r="AR164" t="s">
        <v>28931</v>
      </c>
      <c r="AS164" t="s">
        <v>28931</v>
      </c>
      <c r="AT164" t="s">
        <v>28931</v>
      </c>
      <c r="AU164" t="s">
        <v>28931</v>
      </c>
      <c r="AV164" t="s">
        <v>28931</v>
      </c>
      <c r="AW164" t="s">
        <v>28931</v>
      </c>
      <c r="AX164" t="s">
        <v>28931</v>
      </c>
    </row>
    <row r="165" spans="1:50" x14ac:dyDescent="0.3">
      <c r="A165">
        <v>16</v>
      </c>
      <c r="B165" t="s">
        <v>539</v>
      </c>
      <c r="C165">
        <v>17</v>
      </c>
      <c r="D165" t="s">
        <v>23889</v>
      </c>
      <c r="E165">
        <v>100111</v>
      </c>
      <c r="F165" t="s">
        <v>8281</v>
      </c>
      <c r="G165">
        <v>100111003</v>
      </c>
      <c r="H165" t="s">
        <v>13812</v>
      </c>
      <c r="I165">
        <v>1</v>
      </c>
      <c r="J165" t="s">
        <v>28931</v>
      </c>
      <c r="K165" t="s">
        <v>28931</v>
      </c>
      <c r="L165" t="s">
        <v>28931</v>
      </c>
      <c r="M165" t="s">
        <v>28931</v>
      </c>
      <c r="N165" t="s">
        <v>28931</v>
      </c>
      <c r="O165" t="s">
        <v>28931</v>
      </c>
      <c r="P165" t="s">
        <v>28931</v>
      </c>
      <c r="Q165" t="s">
        <v>28931</v>
      </c>
      <c r="R165" t="s">
        <v>28931</v>
      </c>
      <c r="S165" t="s">
        <v>28931</v>
      </c>
      <c r="T165" t="s">
        <v>28931</v>
      </c>
      <c r="U165" t="s">
        <v>28931</v>
      </c>
      <c r="V165" t="s">
        <v>28931</v>
      </c>
      <c r="W165" t="s">
        <v>28931</v>
      </c>
      <c r="X165" t="s">
        <v>28931</v>
      </c>
      <c r="Y165" t="s">
        <v>28931</v>
      </c>
      <c r="Z165" t="s">
        <v>28931</v>
      </c>
      <c r="AA165" t="s">
        <v>28931</v>
      </c>
      <c r="AB165" t="s">
        <v>28931</v>
      </c>
      <c r="AC165" t="s">
        <v>28931</v>
      </c>
      <c r="AD165" t="s">
        <v>28931</v>
      </c>
      <c r="AE165" t="s">
        <v>28931</v>
      </c>
      <c r="AF165" t="s">
        <v>28931</v>
      </c>
      <c r="AG165" t="s">
        <v>28931</v>
      </c>
      <c r="AH165" t="s">
        <v>28931</v>
      </c>
      <c r="AI165" t="s">
        <v>28931</v>
      </c>
      <c r="AJ165" t="s">
        <v>28931</v>
      </c>
      <c r="AK165" t="s">
        <v>28931</v>
      </c>
      <c r="AL165" t="s">
        <v>28931</v>
      </c>
      <c r="AM165" t="s">
        <v>28931</v>
      </c>
      <c r="AN165" t="s">
        <v>28931</v>
      </c>
      <c r="AO165" t="s">
        <v>28931</v>
      </c>
      <c r="AP165" t="s">
        <v>28931</v>
      </c>
      <c r="AQ165" t="s">
        <v>28931</v>
      </c>
      <c r="AR165" t="s">
        <v>28931</v>
      </c>
      <c r="AS165" t="s">
        <v>28931</v>
      </c>
      <c r="AT165" t="s">
        <v>28931</v>
      </c>
      <c r="AU165" t="s">
        <v>28931</v>
      </c>
      <c r="AV165">
        <v>32.683816845178512</v>
      </c>
      <c r="AW165">
        <v>23.983870967741936</v>
      </c>
      <c r="AX165">
        <v>46.879271070615033</v>
      </c>
    </row>
    <row r="166" spans="1:50" x14ac:dyDescent="0.3">
      <c r="A166">
        <v>4</v>
      </c>
      <c r="B166" t="s">
        <v>529</v>
      </c>
      <c r="C166">
        <v>19</v>
      </c>
      <c r="D166" t="s">
        <v>14525</v>
      </c>
      <c r="E166">
        <v>100113</v>
      </c>
      <c r="F166" t="s">
        <v>8566</v>
      </c>
      <c r="G166">
        <v>100113002</v>
      </c>
      <c r="H166" t="s">
        <v>14525</v>
      </c>
      <c r="I166">
        <v>1</v>
      </c>
      <c r="J166" t="s">
        <v>28931</v>
      </c>
      <c r="K166" t="s">
        <v>28931</v>
      </c>
      <c r="L166" t="s">
        <v>28931</v>
      </c>
      <c r="M166" t="s">
        <v>28931</v>
      </c>
      <c r="N166" t="s">
        <v>28931</v>
      </c>
      <c r="O166" t="s">
        <v>28931</v>
      </c>
      <c r="P166" t="s">
        <v>28931</v>
      </c>
      <c r="Q166" t="s">
        <v>28931</v>
      </c>
      <c r="R166" t="s">
        <v>28931</v>
      </c>
      <c r="S166" t="s">
        <v>28931</v>
      </c>
      <c r="T166" t="s">
        <v>28931</v>
      </c>
      <c r="U166" t="s">
        <v>28931</v>
      </c>
      <c r="V166" t="s">
        <v>28931</v>
      </c>
      <c r="W166" t="s">
        <v>28931</v>
      </c>
      <c r="X166" t="s">
        <v>28931</v>
      </c>
      <c r="Y166" t="s">
        <v>28931</v>
      </c>
      <c r="Z166" t="s">
        <v>28931</v>
      </c>
      <c r="AA166" t="s">
        <v>28931</v>
      </c>
      <c r="AB166" t="s">
        <v>28931</v>
      </c>
      <c r="AC166" t="s">
        <v>28931</v>
      </c>
      <c r="AD166" t="s">
        <v>28931</v>
      </c>
      <c r="AE166" t="s">
        <v>28931</v>
      </c>
      <c r="AF166" t="s">
        <v>28931</v>
      </c>
      <c r="AG166" t="s">
        <v>28931</v>
      </c>
      <c r="AH166" t="s">
        <v>28931</v>
      </c>
      <c r="AI166" t="s">
        <v>28931</v>
      </c>
      <c r="AJ166" t="s">
        <v>28931</v>
      </c>
      <c r="AK166" t="s">
        <v>28931</v>
      </c>
      <c r="AL166" t="s">
        <v>28931</v>
      </c>
      <c r="AM166" t="s">
        <v>28931</v>
      </c>
      <c r="AN166" t="s">
        <v>28931</v>
      </c>
      <c r="AO166" t="s">
        <v>28931</v>
      </c>
      <c r="AP166" t="s">
        <v>28931</v>
      </c>
      <c r="AQ166" t="s">
        <v>28931</v>
      </c>
      <c r="AR166" t="s">
        <v>28931</v>
      </c>
      <c r="AS166" t="s">
        <v>28931</v>
      </c>
      <c r="AT166" t="s">
        <v>28931</v>
      </c>
      <c r="AU166" t="s">
        <v>28931</v>
      </c>
      <c r="AV166" t="s">
        <v>28931</v>
      </c>
      <c r="AW166" t="s">
        <v>28931</v>
      </c>
      <c r="AX166" t="s">
        <v>28931</v>
      </c>
    </row>
    <row r="167" spans="1:50" x14ac:dyDescent="0.3">
      <c r="A167">
        <v>5</v>
      </c>
      <c r="B167" t="s">
        <v>544</v>
      </c>
      <c r="C167">
        <v>19</v>
      </c>
      <c r="D167" t="s">
        <v>14525</v>
      </c>
      <c r="E167">
        <v>100113</v>
      </c>
      <c r="F167" t="s">
        <v>8566</v>
      </c>
      <c r="G167">
        <v>100113002</v>
      </c>
      <c r="H167" t="s">
        <v>14525</v>
      </c>
      <c r="I167">
        <v>1</v>
      </c>
      <c r="J167">
        <v>17.600000000000001</v>
      </c>
      <c r="K167" t="s">
        <v>28931</v>
      </c>
      <c r="L167">
        <v>20</v>
      </c>
      <c r="M167">
        <v>7</v>
      </c>
      <c r="N167" t="s">
        <v>28931</v>
      </c>
      <c r="O167">
        <v>22.5</v>
      </c>
      <c r="P167">
        <v>11.8</v>
      </c>
      <c r="Q167">
        <v>23.6</v>
      </c>
      <c r="R167">
        <v>24.9</v>
      </c>
      <c r="S167">
        <v>21.8</v>
      </c>
      <c r="T167">
        <v>22.2</v>
      </c>
      <c r="U167">
        <v>23.2</v>
      </c>
      <c r="V167">
        <v>27.8</v>
      </c>
      <c r="W167">
        <v>26.2</v>
      </c>
      <c r="X167">
        <v>28.3</v>
      </c>
      <c r="Y167" t="s">
        <v>28931</v>
      </c>
      <c r="Z167">
        <v>13.87218045112782</v>
      </c>
      <c r="AA167">
        <v>28.787878787878789</v>
      </c>
      <c r="AB167">
        <v>17.978260869565219</v>
      </c>
      <c r="AC167">
        <v>15.260869565217392</v>
      </c>
      <c r="AD167" t="s">
        <v>28931</v>
      </c>
      <c r="AE167" t="s">
        <v>28931</v>
      </c>
      <c r="AF167" t="s">
        <v>28931</v>
      </c>
      <c r="AG167">
        <v>15</v>
      </c>
      <c r="AH167">
        <v>15</v>
      </c>
      <c r="AI167" t="s">
        <v>28931</v>
      </c>
      <c r="AJ167" t="s">
        <v>28931</v>
      </c>
      <c r="AK167" t="s">
        <v>28931</v>
      </c>
      <c r="AL167" t="s">
        <v>28931</v>
      </c>
      <c r="AM167" t="s">
        <v>28931</v>
      </c>
      <c r="AN167" t="s">
        <v>28931</v>
      </c>
      <c r="AO167" t="s">
        <v>28931</v>
      </c>
      <c r="AP167">
        <v>15</v>
      </c>
      <c r="AQ167" t="s">
        <v>28931</v>
      </c>
      <c r="AR167">
        <v>15.6</v>
      </c>
      <c r="AS167" t="s">
        <v>28931</v>
      </c>
      <c r="AT167" t="s">
        <v>28931</v>
      </c>
      <c r="AU167" t="s">
        <v>28931</v>
      </c>
      <c r="AV167" t="s">
        <v>28931</v>
      </c>
      <c r="AW167" t="s">
        <v>28931</v>
      </c>
      <c r="AX167" t="s">
        <v>28931</v>
      </c>
    </row>
    <row r="168" spans="1:50" x14ac:dyDescent="0.3">
      <c r="A168">
        <v>6</v>
      </c>
      <c r="B168" t="s">
        <v>1195</v>
      </c>
      <c r="C168">
        <v>19</v>
      </c>
      <c r="D168" t="s">
        <v>14525</v>
      </c>
      <c r="E168">
        <v>100113</v>
      </c>
      <c r="F168" t="s">
        <v>8566</v>
      </c>
      <c r="G168">
        <v>100113002</v>
      </c>
      <c r="H168" t="s">
        <v>14525</v>
      </c>
      <c r="I168">
        <v>1</v>
      </c>
      <c r="J168">
        <v>9.4</v>
      </c>
      <c r="K168">
        <v>10.199999999999999</v>
      </c>
      <c r="L168">
        <v>15.3</v>
      </c>
      <c r="M168">
        <v>25</v>
      </c>
      <c r="N168">
        <v>18.2</v>
      </c>
      <c r="O168">
        <v>12.8</v>
      </c>
      <c r="P168">
        <v>20.8</v>
      </c>
      <c r="Q168">
        <v>29.6</v>
      </c>
      <c r="R168">
        <v>25</v>
      </c>
      <c r="S168">
        <v>23.5</v>
      </c>
      <c r="T168">
        <v>18.2</v>
      </c>
      <c r="U168">
        <v>29.2</v>
      </c>
      <c r="V168">
        <v>23.7</v>
      </c>
      <c r="W168">
        <v>22.1</v>
      </c>
      <c r="X168">
        <v>19.440666666666665</v>
      </c>
      <c r="Y168" t="s">
        <v>28931</v>
      </c>
      <c r="Z168">
        <v>12.116734143049932</v>
      </c>
      <c r="AA168">
        <v>23.24955116696589</v>
      </c>
      <c r="AB168">
        <v>20.924803591470258</v>
      </c>
      <c r="AC168">
        <v>22.15165876777251</v>
      </c>
      <c r="AD168">
        <v>19.00561797752809</v>
      </c>
      <c r="AE168">
        <v>24.126315789473686</v>
      </c>
      <c r="AF168">
        <v>16.186363636363637</v>
      </c>
      <c r="AG168">
        <v>12.991</v>
      </c>
      <c r="AH168">
        <v>13</v>
      </c>
      <c r="AI168">
        <v>13.4</v>
      </c>
      <c r="AJ168">
        <v>17.2</v>
      </c>
      <c r="AK168">
        <v>5.170178282009724</v>
      </c>
      <c r="AL168">
        <v>17.8</v>
      </c>
      <c r="AM168">
        <v>10.6</v>
      </c>
      <c r="AN168">
        <v>21.1</v>
      </c>
      <c r="AO168">
        <v>11.6</v>
      </c>
      <c r="AP168">
        <v>15.8</v>
      </c>
      <c r="AQ168">
        <v>16.60657258884811</v>
      </c>
      <c r="AR168">
        <v>8.6999999999999993</v>
      </c>
      <c r="AS168">
        <v>12.4</v>
      </c>
      <c r="AT168">
        <v>10.4</v>
      </c>
      <c r="AU168">
        <v>17.3</v>
      </c>
      <c r="AV168">
        <v>11.304580347495902</v>
      </c>
      <c r="AW168">
        <v>15.795348837209302</v>
      </c>
      <c r="AX168">
        <v>11.022457067371201</v>
      </c>
    </row>
    <row r="169" spans="1:50" x14ac:dyDescent="0.3">
      <c r="A169">
        <v>7</v>
      </c>
      <c r="B169" t="s">
        <v>537</v>
      </c>
      <c r="C169">
        <v>19</v>
      </c>
      <c r="D169" t="s">
        <v>14525</v>
      </c>
      <c r="E169">
        <v>100113</v>
      </c>
      <c r="F169" t="s">
        <v>8566</v>
      </c>
      <c r="G169">
        <v>100113002</v>
      </c>
      <c r="H169" t="s">
        <v>14525</v>
      </c>
      <c r="I169">
        <v>1</v>
      </c>
      <c r="J169">
        <v>11</v>
      </c>
      <c r="K169">
        <v>13.8</v>
      </c>
      <c r="L169">
        <v>15.9</v>
      </c>
      <c r="M169">
        <v>15.9</v>
      </c>
      <c r="N169">
        <v>14.1</v>
      </c>
      <c r="O169">
        <v>16.399999999999999</v>
      </c>
      <c r="P169">
        <v>17.399999999999999</v>
      </c>
      <c r="Q169">
        <v>16.3</v>
      </c>
      <c r="R169">
        <v>19.5</v>
      </c>
      <c r="S169">
        <v>20.8</v>
      </c>
      <c r="T169">
        <v>21.9</v>
      </c>
      <c r="U169">
        <v>23.7</v>
      </c>
      <c r="V169">
        <v>23.2</v>
      </c>
      <c r="W169">
        <v>19.7</v>
      </c>
      <c r="X169">
        <v>22.418644067796613</v>
      </c>
      <c r="Y169" t="s">
        <v>28931</v>
      </c>
      <c r="Z169">
        <v>19.746869409660107</v>
      </c>
      <c r="AA169">
        <v>20.047089041095894</v>
      </c>
      <c r="AB169">
        <v>9.2203592814371262</v>
      </c>
      <c r="AC169">
        <v>16.068085106382981</v>
      </c>
      <c r="AD169">
        <v>11.254716981132075</v>
      </c>
      <c r="AE169">
        <v>21.716393442622952</v>
      </c>
      <c r="AF169">
        <v>15.0328125</v>
      </c>
      <c r="AG169">
        <v>16.194285714285712</v>
      </c>
      <c r="AH169">
        <v>16.8</v>
      </c>
      <c r="AI169">
        <v>14.9</v>
      </c>
      <c r="AJ169">
        <v>15.9</v>
      </c>
      <c r="AK169">
        <v>27.504990019960083</v>
      </c>
      <c r="AL169">
        <v>21.9</v>
      </c>
      <c r="AM169">
        <v>18.7</v>
      </c>
      <c r="AN169">
        <v>27.7</v>
      </c>
      <c r="AO169">
        <v>11.5</v>
      </c>
      <c r="AP169">
        <v>10.5</v>
      </c>
      <c r="AQ169">
        <v>16.739612228190904</v>
      </c>
      <c r="AR169">
        <v>14.299999999999999</v>
      </c>
      <c r="AS169">
        <v>21.7</v>
      </c>
      <c r="AT169">
        <v>15.5</v>
      </c>
      <c r="AU169">
        <v>14.2</v>
      </c>
      <c r="AV169">
        <v>14.148255720162869</v>
      </c>
      <c r="AW169">
        <v>11.704569606801275</v>
      </c>
      <c r="AX169">
        <v>11.345334313005143</v>
      </c>
    </row>
    <row r="170" spans="1:50" x14ac:dyDescent="0.3">
      <c r="A170">
        <v>8</v>
      </c>
      <c r="B170" t="s">
        <v>527</v>
      </c>
      <c r="C170">
        <v>19</v>
      </c>
      <c r="D170" t="s">
        <v>14525</v>
      </c>
      <c r="E170">
        <v>100113</v>
      </c>
      <c r="F170" t="s">
        <v>8566</v>
      </c>
      <c r="G170">
        <v>100113002</v>
      </c>
      <c r="H170" t="s">
        <v>14525</v>
      </c>
      <c r="I170">
        <v>1</v>
      </c>
      <c r="J170">
        <v>11.4</v>
      </c>
      <c r="K170">
        <v>14.3</v>
      </c>
      <c r="L170">
        <v>11.4</v>
      </c>
      <c r="M170" t="s">
        <v>28931</v>
      </c>
      <c r="N170">
        <v>15.1</v>
      </c>
      <c r="O170">
        <v>16.5</v>
      </c>
      <c r="P170">
        <v>15.8</v>
      </c>
      <c r="Q170">
        <v>19.600000000000001</v>
      </c>
      <c r="R170">
        <v>18.899999999999999</v>
      </c>
      <c r="S170">
        <v>21</v>
      </c>
      <c r="T170">
        <v>15.7</v>
      </c>
      <c r="U170">
        <v>17.399999999999999</v>
      </c>
      <c r="V170">
        <v>18.100000000000001</v>
      </c>
      <c r="W170">
        <v>19.8</v>
      </c>
      <c r="X170">
        <v>12.162820512820513</v>
      </c>
      <c r="Y170" t="s">
        <v>28931</v>
      </c>
      <c r="Z170">
        <v>17.71556886227545</v>
      </c>
      <c r="AA170">
        <v>13.352380952380951</v>
      </c>
      <c r="AB170">
        <v>15.533653846153847</v>
      </c>
      <c r="AC170">
        <v>20.283410138248847</v>
      </c>
      <c r="AD170">
        <v>13.975169300225733</v>
      </c>
      <c r="AE170">
        <v>11.886486486486486</v>
      </c>
      <c r="AF170">
        <v>21.693103448275863</v>
      </c>
      <c r="AG170">
        <v>20</v>
      </c>
      <c r="AH170">
        <v>20.2</v>
      </c>
      <c r="AI170">
        <v>20.3</v>
      </c>
      <c r="AJ170">
        <v>22</v>
      </c>
      <c r="AK170">
        <v>42.1875</v>
      </c>
      <c r="AL170">
        <v>20.2</v>
      </c>
      <c r="AM170">
        <v>36.299999999999997</v>
      </c>
      <c r="AN170">
        <v>26.6</v>
      </c>
      <c r="AO170">
        <v>13.6</v>
      </c>
      <c r="AP170">
        <v>20.8</v>
      </c>
      <c r="AQ170">
        <v>29.27797706104198</v>
      </c>
      <c r="AR170">
        <v>17.400000000000002</v>
      </c>
      <c r="AS170">
        <v>9.8000000000000007</v>
      </c>
      <c r="AT170">
        <v>11</v>
      </c>
      <c r="AU170">
        <v>16.899999999999999</v>
      </c>
      <c r="AV170">
        <v>12.281914893617021</v>
      </c>
      <c r="AW170">
        <v>7.8342749529190208</v>
      </c>
      <c r="AX170">
        <v>5.3424657534246576</v>
      </c>
    </row>
    <row r="171" spans="1:50" x14ac:dyDescent="0.3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 t="s">
        <v>28931</v>
      </c>
      <c r="L171" t="s">
        <v>28931</v>
      </c>
      <c r="M171">
        <v>3.3</v>
      </c>
      <c r="N171">
        <v>9.3000000000000007</v>
      </c>
      <c r="O171" t="s">
        <v>28931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 t="s">
        <v>28931</v>
      </c>
      <c r="X171">
        <v>8.5124999999999993</v>
      </c>
      <c r="Y171" t="s">
        <v>28931</v>
      </c>
      <c r="Z171">
        <v>20.9</v>
      </c>
      <c r="AA171">
        <v>12.705570291777185</v>
      </c>
      <c r="AB171" t="s">
        <v>28931</v>
      </c>
      <c r="AC171">
        <v>13.260330578512395</v>
      </c>
      <c r="AD171">
        <v>16.805496828752641</v>
      </c>
      <c r="AE171">
        <v>13.5</v>
      </c>
      <c r="AF171">
        <v>22.5</v>
      </c>
      <c r="AG171" t="s">
        <v>28931</v>
      </c>
      <c r="AH171" t="s">
        <v>28931</v>
      </c>
      <c r="AI171" t="s">
        <v>28931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 t="s">
        <v>28931</v>
      </c>
      <c r="AR171" t="s">
        <v>28931</v>
      </c>
      <c r="AS171" t="s">
        <v>28931</v>
      </c>
      <c r="AT171" t="s">
        <v>28931</v>
      </c>
      <c r="AU171" t="s">
        <v>28931</v>
      </c>
      <c r="AV171" t="s">
        <v>28931</v>
      </c>
      <c r="AW171" t="s">
        <v>28931</v>
      </c>
      <c r="AX171" t="s">
        <v>28931</v>
      </c>
    </row>
    <row r="172" spans="1:50" x14ac:dyDescent="0.3">
      <c r="A172">
        <v>10</v>
      </c>
      <c r="B172" t="s">
        <v>532</v>
      </c>
      <c r="C172">
        <v>19</v>
      </c>
      <c r="D172" t="s">
        <v>14525</v>
      </c>
      <c r="E172">
        <v>100113</v>
      </c>
      <c r="F172" t="s">
        <v>8566</v>
      </c>
      <c r="G172">
        <v>100113002</v>
      </c>
      <c r="H172" t="s">
        <v>14525</v>
      </c>
      <c r="I172">
        <v>1</v>
      </c>
      <c r="J172" t="s">
        <v>28931</v>
      </c>
      <c r="K172" t="s">
        <v>28931</v>
      </c>
      <c r="L172" t="s">
        <v>28931</v>
      </c>
      <c r="M172" t="s">
        <v>28931</v>
      </c>
      <c r="N172" t="s">
        <v>28931</v>
      </c>
      <c r="O172" t="s">
        <v>28931</v>
      </c>
      <c r="P172" t="s">
        <v>28931</v>
      </c>
      <c r="Q172" t="s">
        <v>28931</v>
      </c>
      <c r="R172" t="s">
        <v>28931</v>
      </c>
      <c r="S172" t="s">
        <v>28931</v>
      </c>
      <c r="T172" t="s">
        <v>28931</v>
      </c>
      <c r="U172" t="s">
        <v>28931</v>
      </c>
      <c r="V172" t="s">
        <v>28931</v>
      </c>
      <c r="W172" t="s">
        <v>28931</v>
      </c>
      <c r="X172" t="s">
        <v>28931</v>
      </c>
      <c r="Y172" t="s">
        <v>28931</v>
      </c>
      <c r="Z172" t="s">
        <v>28931</v>
      </c>
      <c r="AA172" t="s">
        <v>28931</v>
      </c>
      <c r="AB172" t="s">
        <v>28931</v>
      </c>
      <c r="AC172" t="s">
        <v>28931</v>
      </c>
      <c r="AD172" t="s">
        <v>28931</v>
      </c>
      <c r="AE172" t="s">
        <v>28931</v>
      </c>
      <c r="AF172" t="s">
        <v>28931</v>
      </c>
      <c r="AG172" t="s">
        <v>28931</v>
      </c>
      <c r="AH172" t="s">
        <v>28931</v>
      </c>
      <c r="AI172" t="s">
        <v>28931</v>
      </c>
      <c r="AJ172" t="s">
        <v>28931</v>
      </c>
      <c r="AK172" t="s">
        <v>28931</v>
      </c>
      <c r="AL172" t="s">
        <v>28931</v>
      </c>
      <c r="AM172" t="s">
        <v>28931</v>
      </c>
      <c r="AN172" t="s">
        <v>28931</v>
      </c>
      <c r="AO172" t="s">
        <v>28931</v>
      </c>
      <c r="AP172" t="s">
        <v>28931</v>
      </c>
      <c r="AQ172" t="s">
        <v>28931</v>
      </c>
      <c r="AR172" t="s">
        <v>28931</v>
      </c>
      <c r="AS172" t="s">
        <v>28931</v>
      </c>
      <c r="AT172" t="s">
        <v>28931</v>
      </c>
      <c r="AU172" t="s">
        <v>28931</v>
      </c>
      <c r="AV172" t="s">
        <v>28931</v>
      </c>
      <c r="AW172" t="s">
        <v>28931</v>
      </c>
      <c r="AX172" t="s">
        <v>28931</v>
      </c>
    </row>
    <row r="173" spans="1:50" x14ac:dyDescent="0.3">
      <c r="A173">
        <v>13</v>
      </c>
      <c r="B173" t="s">
        <v>22831</v>
      </c>
      <c r="C173">
        <v>19</v>
      </c>
      <c r="D173" t="s">
        <v>14525</v>
      </c>
      <c r="E173">
        <v>100113</v>
      </c>
      <c r="F173" t="s">
        <v>8566</v>
      </c>
      <c r="G173">
        <v>100113002</v>
      </c>
      <c r="H173" t="s">
        <v>14525</v>
      </c>
      <c r="I173">
        <v>1</v>
      </c>
      <c r="J173">
        <v>20.9</v>
      </c>
      <c r="K173">
        <v>22.4</v>
      </c>
      <c r="L173">
        <v>18</v>
      </c>
      <c r="M173">
        <v>18</v>
      </c>
      <c r="N173">
        <v>19.600000000000001</v>
      </c>
      <c r="O173">
        <v>18.7</v>
      </c>
      <c r="P173">
        <v>20.7</v>
      </c>
      <c r="Q173">
        <v>23.6</v>
      </c>
      <c r="R173">
        <v>21.8</v>
      </c>
      <c r="S173">
        <v>22.5</v>
      </c>
      <c r="T173">
        <v>27.8</v>
      </c>
      <c r="U173">
        <v>18.8</v>
      </c>
      <c r="V173">
        <v>19.5</v>
      </c>
      <c r="W173">
        <v>16.8</v>
      </c>
      <c r="X173">
        <v>11.985034013605443</v>
      </c>
      <c r="Y173" t="s">
        <v>28931</v>
      </c>
      <c r="Z173">
        <v>13.155263157894737</v>
      </c>
      <c r="AA173">
        <v>18.936170212765958</v>
      </c>
      <c r="AB173">
        <v>12.636863823933975</v>
      </c>
      <c r="AC173">
        <v>9.64</v>
      </c>
      <c r="AD173">
        <v>14.682051282051283</v>
      </c>
      <c r="AE173">
        <v>14.813636363636363</v>
      </c>
      <c r="AF173">
        <v>17.12857142857143</v>
      </c>
      <c r="AG173">
        <v>11.517857142857142</v>
      </c>
      <c r="AH173">
        <v>11.5</v>
      </c>
      <c r="AI173">
        <v>16.899999999999999</v>
      </c>
      <c r="AJ173">
        <v>25.6</v>
      </c>
      <c r="AK173">
        <v>13.75</v>
      </c>
      <c r="AL173">
        <v>24.1</v>
      </c>
      <c r="AM173">
        <v>9.3000000000000007</v>
      </c>
      <c r="AN173">
        <v>9</v>
      </c>
      <c r="AO173">
        <v>6.7</v>
      </c>
      <c r="AP173">
        <v>7</v>
      </c>
      <c r="AQ173">
        <v>21.319155824829249</v>
      </c>
      <c r="AR173">
        <v>26.9</v>
      </c>
      <c r="AS173">
        <v>13.5</v>
      </c>
      <c r="AT173">
        <v>3.4</v>
      </c>
      <c r="AU173">
        <v>14.7</v>
      </c>
      <c r="AV173">
        <v>14.678525382726074</v>
      </c>
      <c r="AW173">
        <v>14.757894736842106</v>
      </c>
      <c r="AX173">
        <v>8.3869680851063837</v>
      </c>
    </row>
    <row r="174" spans="1:50" x14ac:dyDescent="0.3">
      <c r="A174">
        <v>14</v>
      </c>
      <c r="B174" t="s">
        <v>534</v>
      </c>
      <c r="C174">
        <v>19</v>
      </c>
      <c r="D174" t="s">
        <v>14525</v>
      </c>
      <c r="E174">
        <v>100113</v>
      </c>
      <c r="F174" t="s">
        <v>8566</v>
      </c>
      <c r="G174">
        <v>100113002</v>
      </c>
      <c r="H174" t="s">
        <v>14525</v>
      </c>
      <c r="I174">
        <v>1</v>
      </c>
      <c r="J174" t="s">
        <v>28931</v>
      </c>
      <c r="K174" t="s">
        <v>28931</v>
      </c>
      <c r="L174" t="s">
        <v>28931</v>
      </c>
      <c r="M174" t="s">
        <v>28931</v>
      </c>
      <c r="N174" t="s">
        <v>28931</v>
      </c>
      <c r="O174" t="s">
        <v>28931</v>
      </c>
      <c r="P174" t="s">
        <v>28931</v>
      </c>
      <c r="Q174" t="s">
        <v>28931</v>
      </c>
      <c r="R174" t="s">
        <v>28931</v>
      </c>
      <c r="S174" t="s">
        <v>28931</v>
      </c>
      <c r="T174" t="s">
        <v>28931</v>
      </c>
      <c r="U174" t="s">
        <v>28931</v>
      </c>
      <c r="V174" t="s">
        <v>28931</v>
      </c>
      <c r="W174" t="s">
        <v>28931</v>
      </c>
      <c r="X174" t="s">
        <v>28931</v>
      </c>
      <c r="Y174" t="s">
        <v>28931</v>
      </c>
      <c r="Z174" t="s">
        <v>28931</v>
      </c>
      <c r="AA174" t="s">
        <v>28931</v>
      </c>
      <c r="AB174" t="s">
        <v>28931</v>
      </c>
      <c r="AC174" t="s">
        <v>28931</v>
      </c>
      <c r="AD174" t="s">
        <v>28931</v>
      </c>
      <c r="AE174" t="s">
        <v>28931</v>
      </c>
      <c r="AF174" t="s">
        <v>28931</v>
      </c>
      <c r="AG174" t="s">
        <v>28931</v>
      </c>
      <c r="AH174" t="s">
        <v>28931</v>
      </c>
      <c r="AI174" t="s">
        <v>28931</v>
      </c>
      <c r="AJ174" t="s">
        <v>28931</v>
      </c>
      <c r="AK174" t="s">
        <v>28931</v>
      </c>
      <c r="AL174" t="s">
        <v>28931</v>
      </c>
      <c r="AM174" t="s">
        <v>28931</v>
      </c>
      <c r="AN174" t="s">
        <v>28931</v>
      </c>
      <c r="AO174" t="s">
        <v>28931</v>
      </c>
      <c r="AP174" t="s">
        <v>28931</v>
      </c>
      <c r="AQ174" t="s">
        <v>28931</v>
      </c>
      <c r="AR174" t="s">
        <v>28931</v>
      </c>
      <c r="AS174" t="s">
        <v>28931</v>
      </c>
      <c r="AT174" t="s">
        <v>28931</v>
      </c>
      <c r="AU174" t="s">
        <v>28931</v>
      </c>
      <c r="AV174" t="s">
        <v>28931</v>
      </c>
      <c r="AW174" t="s">
        <v>28931</v>
      </c>
      <c r="AX174" t="s">
        <v>28931</v>
      </c>
    </row>
    <row r="175" spans="1:50" x14ac:dyDescent="0.3">
      <c r="A175">
        <v>14</v>
      </c>
      <c r="B175" t="s">
        <v>534</v>
      </c>
      <c r="C175">
        <v>19</v>
      </c>
      <c r="D175" t="s">
        <v>14525</v>
      </c>
      <c r="E175">
        <v>100113</v>
      </c>
      <c r="F175" t="s">
        <v>8566</v>
      </c>
      <c r="G175">
        <v>100113002</v>
      </c>
      <c r="H175" t="s">
        <v>14525</v>
      </c>
      <c r="I175">
        <v>1</v>
      </c>
      <c r="J175" t="s">
        <v>28931</v>
      </c>
      <c r="K175" t="s">
        <v>28931</v>
      </c>
      <c r="L175" t="s">
        <v>28931</v>
      </c>
      <c r="M175" t="s">
        <v>28931</v>
      </c>
      <c r="N175" t="s">
        <v>28931</v>
      </c>
      <c r="O175" t="s">
        <v>28931</v>
      </c>
      <c r="P175" t="s">
        <v>28931</v>
      </c>
      <c r="Q175" t="s">
        <v>28931</v>
      </c>
      <c r="R175" t="s">
        <v>28931</v>
      </c>
      <c r="S175" t="s">
        <v>28931</v>
      </c>
      <c r="T175" t="s">
        <v>28931</v>
      </c>
      <c r="U175" t="s">
        <v>28931</v>
      </c>
      <c r="V175" t="s">
        <v>28931</v>
      </c>
      <c r="W175" t="s">
        <v>28931</v>
      </c>
      <c r="X175" t="s">
        <v>28931</v>
      </c>
      <c r="Y175" t="s">
        <v>28931</v>
      </c>
      <c r="Z175" t="s">
        <v>28931</v>
      </c>
      <c r="AA175" t="s">
        <v>28931</v>
      </c>
      <c r="AB175" t="s">
        <v>28931</v>
      </c>
      <c r="AC175" t="s">
        <v>28931</v>
      </c>
      <c r="AD175" t="s">
        <v>28931</v>
      </c>
      <c r="AE175" t="s">
        <v>28931</v>
      </c>
      <c r="AF175" t="s">
        <v>28931</v>
      </c>
      <c r="AG175" t="s">
        <v>28931</v>
      </c>
      <c r="AH175" t="s">
        <v>28931</v>
      </c>
      <c r="AI175" t="s">
        <v>28931</v>
      </c>
      <c r="AJ175" t="s">
        <v>28931</v>
      </c>
      <c r="AK175" t="s">
        <v>28931</v>
      </c>
      <c r="AL175" t="s">
        <v>28931</v>
      </c>
      <c r="AM175" t="s">
        <v>28931</v>
      </c>
      <c r="AN175" t="s">
        <v>28931</v>
      </c>
      <c r="AO175" t="s">
        <v>28931</v>
      </c>
      <c r="AP175" t="s">
        <v>28931</v>
      </c>
      <c r="AQ175" t="s">
        <v>28931</v>
      </c>
      <c r="AR175" t="s">
        <v>28931</v>
      </c>
      <c r="AS175" t="s">
        <v>28931</v>
      </c>
      <c r="AT175" t="s">
        <v>28931</v>
      </c>
      <c r="AU175" t="s">
        <v>28931</v>
      </c>
      <c r="AV175" t="s">
        <v>28931</v>
      </c>
      <c r="AW175" t="s">
        <v>28931</v>
      </c>
      <c r="AX175" t="s">
        <v>28931</v>
      </c>
    </row>
    <row r="176" spans="1:50" x14ac:dyDescent="0.3">
      <c r="A176">
        <v>16</v>
      </c>
      <c r="B176" t="s">
        <v>539</v>
      </c>
      <c r="C176">
        <v>19</v>
      </c>
      <c r="D176" t="s">
        <v>14525</v>
      </c>
      <c r="E176">
        <v>100113</v>
      </c>
      <c r="F176" t="s">
        <v>8566</v>
      </c>
      <c r="G176">
        <v>100113002</v>
      </c>
      <c r="H176" t="s">
        <v>14525</v>
      </c>
      <c r="I176">
        <v>1</v>
      </c>
      <c r="J176" t="s">
        <v>28931</v>
      </c>
      <c r="K176" t="s">
        <v>28931</v>
      </c>
      <c r="L176" t="s">
        <v>28931</v>
      </c>
      <c r="M176" t="s">
        <v>28931</v>
      </c>
      <c r="N176" t="s">
        <v>28931</v>
      </c>
      <c r="O176" t="s">
        <v>28931</v>
      </c>
      <c r="P176" t="s">
        <v>28931</v>
      </c>
      <c r="Q176" t="s">
        <v>28931</v>
      </c>
      <c r="R176" t="s">
        <v>28931</v>
      </c>
      <c r="S176" t="s">
        <v>28931</v>
      </c>
      <c r="T176" t="s">
        <v>28931</v>
      </c>
      <c r="U176" t="s">
        <v>28931</v>
      </c>
      <c r="V176" t="s">
        <v>28931</v>
      </c>
      <c r="W176" t="s">
        <v>28931</v>
      </c>
      <c r="X176" t="s">
        <v>28931</v>
      </c>
      <c r="Y176" t="s">
        <v>28931</v>
      </c>
      <c r="Z176" t="s">
        <v>28931</v>
      </c>
      <c r="AA176" t="s">
        <v>28931</v>
      </c>
      <c r="AB176" t="s">
        <v>28931</v>
      </c>
      <c r="AC176" t="s">
        <v>28931</v>
      </c>
      <c r="AD176" t="s">
        <v>28931</v>
      </c>
      <c r="AE176" t="s">
        <v>28931</v>
      </c>
      <c r="AF176" t="s">
        <v>28931</v>
      </c>
      <c r="AG176" t="s">
        <v>28931</v>
      </c>
      <c r="AH176" t="s">
        <v>28931</v>
      </c>
      <c r="AI176" t="s">
        <v>28931</v>
      </c>
      <c r="AJ176" t="s">
        <v>28931</v>
      </c>
      <c r="AK176" t="s">
        <v>28931</v>
      </c>
      <c r="AL176" t="s">
        <v>28931</v>
      </c>
      <c r="AM176" t="s">
        <v>28931</v>
      </c>
      <c r="AN176" t="s">
        <v>28931</v>
      </c>
      <c r="AO176" t="s">
        <v>28931</v>
      </c>
      <c r="AP176" t="s">
        <v>28931</v>
      </c>
      <c r="AQ176" t="s">
        <v>28931</v>
      </c>
      <c r="AR176" t="s">
        <v>28931</v>
      </c>
      <c r="AS176" t="s">
        <v>28931</v>
      </c>
      <c r="AT176" t="s">
        <v>28931</v>
      </c>
      <c r="AU176" t="s">
        <v>28931</v>
      </c>
      <c r="AV176">
        <v>12.093361383903311</v>
      </c>
      <c r="AW176">
        <v>13</v>
      </c>
      <c r="AX176">
        <v>11.666666666666666</v>
      </c>
    </row>
    <row r="177" spans="1:50" x14ac:dyDescent="0.3">
      <c r="A177">
        <v>4</v>
      </c>
      <c r="B177" t="s">
        <v>529</v>
      </c>
      <c r="C177">
        <v>20</v>
      </c>
      <c r="D177" t="s">
        <v>15248</v>
      </c>
      <c r="E177">
        <v>100114</v>
      </c>
      <c r="F177" t="s">
        <v>8602</v>
      </c>
      <c r="G177">
        <v>100114001</v>
      </c>
      <c r="H177" t="s">
        <v>15248</v>
      </c>
      <c r="I177">
        <v>1</v>
      </c>
      <c r="J177">
        <v>119.4</v>
      </c>
      <c r="K177">
        <v>124</v>
      </c>
      <c r="L177">
        <v>124</v>
      </c>
      <c r="M177">
        <v>133.1</v>
      </c>
      <c r="N177">
        <v>146.19999999999999</v>
      </c>
      <c r="O177">
        <v>84.3</v>
      </c>
      <c r="P177">
        <v>141</v>
      </c>
      <c r="Q177">
        <v>141.4</v>
      </c>
      <c r="R177">
        <v>158.80000000000001</v>
      </c>
      <c r="S177">
        <v>155.69999999999999</v>
      </c>
      <c r="T177">
        <v>168.8</v>
      </c>
      <c r="U177">
        <v>189.1</v>
      </c>
      <c r="V177">
        <v>220</v>
      </c>
      <c r="W177">
        <v>158.9</v>
      </c>
      <c r="X177">
        <v>230.31369230769229</v>
      </c>
      <c r="Y177" t="s">
        <v>28931</v>
      </c>
      <c r="Z177">
        <v>199.49680485007374</v>
      </c>
      <c r="AA177">
        <v>175.71633298806705</v>
      </c>
      <c r="AB177">
        <v>159.30852428964255</v>
      </c>
      <c r="AC177">
        <v>215.74948923463776</v>
      </c>
      <c r="AD177">
        <v>183.2365269461078</v>
      </c>
      <c r="AE177">
        <v>184.50085470085472</v>
      </c>
      <c r="AF177">
        <v>220.20369127516776</v>
      </c>
      <c r="AG177">
        <v>204.2828413284133</v>
      </c>
      <c r="AH177">
        <v>203</v>
      </c>
      <c r="AI177">
        <v>214.8</v>
      </c>
      <c r="AJ177">
        <v>215.5</v>
      </c>
      <c r="AK177">
        <v>174.26408798813642</v>
      </c>
      <c r="AL177">
        <v>190</v>
      </c>
      <c r="AM177">
        <v>172.2</v>
      </c>
      <c r="AN177">
        <v>229.4</v>
      </c>
      <c r="AO177">
        <v>235.4</v>
      </c>
      <c r="AP177">
        <v>220.2</v>
      </c>
      <c r="AQ177">
        <v>203.70432012241562</v>
      </c>
      <c r="AR177">
        <v>215</v>
      </c>
      <c r="AS177">
        <v>231.5</v>
      </c>
      <c r="AT177">
        <v>242.3</v>
      </c>
      <c r="AU177">
        <v>248.6</v>
      </c>
      <c r="AV177">
        <v>283.78922166817893</v>
      </c>
      <c r="AW177">
        <v>299.21458117890381</v>
      </c>
      <c r="AX177">
        <v>272.54929577464787</v>
      </c>
    </row>
    <row r="178" spans="1:50" x14ac:dyDescent="0.3">
      <c r="A178">
        <v>5</v>
      </c>
      <c r="B178" t="s">
        <v>544</v>
      </c>
      <c r="C178">
        <v>20</v>
      </c>
      <c r="D178" t="s">
        <v>15248</v>
      </c>
      <c r="E178">
        <v>100114</v>
      </c>
      <c r="F178" t="s">
        <v>8602</v>
      </c>
      <c r="G178">
        <v>100114001</v>
      </c>
      <c r="H178" t="s">
        <v>15248</v>
      </c>
      <c r="I178">
        <v>1</v>
      </c>
      <c r="J178">
        <v>88.4</v>
      </c>
      <c r="K178">
        <v>97.7</v>
      </c>
      <c r="L178">
        <v>107.5</v>
      </c>
      <c r="M178">
        <v>86</v>
      </c>
      <c r="N178">
        <v>126.5</v>
      </c>
      <c r="O178">
        <v>90.5</v>
      </c>
      <c r="P178">
        <v>109.8</v>
      </c>
      <c r="Q178">
        <v>136.6</v>
      </c>
      <c r="R178">
        <v>111.8</v>
      </c>
      <c r="S178">
        <v>123.3</v>
      </c>
      <c r="T178">
        <v>113.9</v>
      </c>
      <c r="U178">
        <v>121.5</v>
      </c>
      <c r="V178">
        <v>144</v>
      </c>
      <c r="W178">
        <v>109.2</v>
      </c>
      <c r="X178">
        <v>133.39910714285713</v>
      </c>
      <c r="Y178" t="s">
        <v>28931</v>
      </c>
      <c r="Z178">
        <v>112.76810073452255</v>
      </c>
      <c r="AA178">
        <v>105.60540198354083</v>
      </c>
      <c r="AB178">
        <v>123.71152030217186</v>
      </c>
      <c r="AC178">
        <v>127.70383451059537</v>
      </c>
      <c r="AD178">
        <v>87.521596244131445</v>
      </c>
      <c r="AE178">
        <v>116.75067567567567</v>
      </c>
      <c r="AF178">
        <v>144.61283783783784</v>
      </c>
      <c r="AG178">
        <v>121.18067226890757</v>
      </c>
      <c r="AH178">
        <v>125</v>
      </c>
      <c r="AI178">
        <v>165</v>
      </c>
      <c r="AJ178">
        <v>167.5</v>
      </c>
      <c r="AK178">
        <v>93.375088133761878</v>
      </c>
      <c r="AL178">
        <v>136</v>
      </c>
      <c r="AM178">
        <v>137.80000000000001</v>
      </c>
      <c r="AN178">
        <v>263.3</v>
      </c>
      <c r="AO178">
        <v>208.2</v>
      </c>
      <c r="AP178">
        <v>112.6</v>
      </c>
      <c r="AQ178">
        <v>148.61034346434494</v>
      </c>
      <c r="AR178">
        <v>122.1</v>
      </c>
      <c r="AS178">
        <v>150.80000000000001</v>
      </c>
      <c r="AT178">
        <v>178.1</v>
      </c>
      <c r="AU178">
        <v>138.80000000000001</v>
      </c>
      <c r="AV178">
        <v>162.60056952992556</v>
      </c>
      <c r="AW178">
        <v>172.72248243559719</v>
      </c>
      <c r="AX178">
        <v>54.060428849902536</v>
      </c>
    </row>
    <row r="179" spans="1:50" x14ac:dyDescent="0.3">
      <c r="A179">
        <v>6</v>
      </c>
      <c r="B179" t="s">
        <v>1195</v>
      </c>
      <c r="C179">
        <v>20</v>
      </c>
      <c r="D179" t="s">
        <v>15248</v>
      </c>
      <c r="E179">
        <v>100114</v>
      </c>
      <c r="F179" t="s">
        <v>8602</v>
      </c>
      <c r="G179">
        <v>100114001</v>
      </c>
      <c r="H179" t="s">
        <v>15248</v>
      </c>
      <c r="I179">
        <v>1</v>
      </c>
      <c r="J179">
        <v>106.2</v>
      </c>
      <c r="K179">
        <v>112.9</v>
      </c>
      <c r="L179">
        <v>107.3</v>
      </c>
      <c r="M179">
        <v>87.3</v>
      </c>
      <c r="N179">
        <v>116</v>
      </c>
      <c r="O179">
        <v>154.5</v>
      </c>
      <c r="P179">
        <v>152.69999999999999</v>
      </c>
      <c r="Q179">
        <v>132.19999999999999</v>
      </c>
      <c r="R179">
        <v>185.1</v>
      </c>
      <c r="S179">
        <v>182.8</v>
      </c>
      <c r="T179">
        <v>145</v>
      </c>
      <c r="U179">
        <v>183.2</v>
      </c>
      <c r="V179">
        <v>185.5</v>
      </c>
      <c r="W179">
        <v>171.3</v>
      </c>
      <c r="X179">
        <v>160.98364779874214</v>
      </c>
      <c r="Y179" t="s">
        <v>28931</v>
      </c>
      <c r="Z179">
        <v>182.68931297709923</v>
      </c>
      <c r="AA179">
        <v>128.63938017972248</v>
      </c>
      <c r="AB179">
        <v>186.58285163776495</v>
      </c>
      <c r="AC179">
        <v>211.55834564254062</v>
      </c>
      <c r="AD179">
        <v>178.29823151125402</v>
      </c>
      <c r="AE179">
        <v>188.53260869565219</v>
      </c>
      <c r="AF179">
        <v>167.80304054054054</v>
      </c>
      <c r="AG179">
        <v>182.1232484076433</v>
      </c>
      <c r="AH179">
        <v>190</v>
      </c>
      <c r="AI179">
        <v>200.4</v>
      </c>
      <c r="AJ179">
        <v>129.80000000000001</v>
      </c>
      <c r="AK179">
        <v>132.81982350534741</v>
      </c>
      <c r="AL179">
        <v>170</v>
      </c>
      <c r="AM179">
        <v>144.9</v>
      </c>
      <c r="AN179">
        <v>193.6</v>
      </c>
      <c r="AO179">
        <v>178.2</v>
      </c>
      <c r="AP179">
        <v>152.6</v>
      </c>
      <c r="AQ179">
        <v>204.03633040912362</v>
      </c>
      <c r="AR179">
        <v>126.4</v>
      </c>
      <c r="AS179">
        <v>163.1</v>
      </c>
      <c r="AT179">
        <v>137.30000000000001</v>
      </c>
      <c r="AU179">
        <v>154.19999999999999</v>
      </c>
      <c r="AV179">
        <v>144.89636066017113</v>
      </c>
      <c r="AW179">
        <v>109.54734961286479</v>
      </c>
      <c r="AX179">
        <v>126.92130750605327</v>
      </c>
    </row>
    <row r="180" spans="1:50" x14ac:dyDescent="0.3">
      <c r="A180">
        <v>7</v>
      </c>
      <c r="B180" t="s">
        <v>537</v>
      </c>
      <c r="C180">
        <v>20</v>
      </c>
      <c r="D180" t="s">
        <v>15248</v>
      </c>
      <c r="E180">
        <v>100114</v>
      </c>
      <c r="F180" t="s">
        <v>8602</v>
      </c>
      <c r="G180">
        <v>100114001</v>
      </c>
      <c r="H180" t="s">
        <v>15248</v>
      </c>
      <c r="I180">
        <v>1</v>
      </c>
      <c r="J180">
        <v>85.1</v>
      </c>
      <c r="K180">
        <v>115.6</v>
      </c>
      <c r="L180">
        <v>116</v>
      </c>
      <c r="M180">
        <v>115.7</v>
      </c>
      <c r="N180">
        <v>155.80000000000001</v>
      </c>
      <c r="O180">
        <v>161.19999999999999</v>
      </c>
      <c r="P180">
        <v>156.1</v>
      </c>
      <c r="Q180">
        <v>99.9</v>
      </c>
      <c r="R180">
        <v>157</v>
      </c>
      <c r="S180">
        <v>134</v>
      </c>
      <c r="T180">
        <v>207.9</v>
      </c>
      <c r="U180">
        <v>146.80000000000001</v>
      </c>
      <c r="V180">
        <v>125.4</v>
      </c>
      <c r="W180">
        <v>135.9</v>
      </c>
      <c r="X180">
        <v>135.15121107266435</v>
      </c>
      <c r="Y180" t="s">
        <v>28931</v>
      </c>
      <c r="Z180">
        <v>185.95730473492517</v>
      </c>
      <c r="AA180">
        <v>128.45412561576356</v>
      </c>
      <c r="AB180">
        <v>156.51028880866426</v>
      </c>
      <c r="AC180">
        <v>82.190633869441825</v>
      </c>
      <c r="AD180">
        <v>141.34224364592461</v>
      </c>
      <c r="AE180">
        <v>146.05327868852459</v>
      </c>
      <c r="AF180">
        <v>149.20527577937651</v>
      </c>
      <c r="AG180">
        <v>148.6148051948052</v>
      </c>
      <c r="AH180">
        <v>150.5</v>
      </c>
      <c r="AI180">
        <v>151.6</v>
      </c>
      <c r="AJ180">
        <v>169.4</v>
      </c>
      <c r="AK180">
        <v>133.50154657230894</v>
      </c>
      <c r="AL180">
        <v>170.7</v>
      </c>
      <c r="AM180">
        <v>146.19999999999999</v>
      </c>
      <c r="AN180">
        <v>125.2</v>
      </c>
      <c r="AO180">
        <v>243.5</v>
      </c>
      <c r="AP180">
        <v>165.8</v>
      </c>
      <c r="AQ180">
        <v>228.92935432721356</v>
      </c>
      <c r="AR180">
        <v>127.89999999999999</v>
      </c>
      <c r="AS180">
        <v>164.4</v>
      </c>
      <c r="AT180">
        <v>169.2</v>
      </c>
      <c r="AU180">
        <v>221.3</v>
      </c>
      <c r="AV180">
        <v>187.28394313163221</v>
      </c>
      <c r="AW180">
        <v>249.70121686223382</v>
      </c>
      <c r="AX180">
        <v>249.65949155687511</v>
      </c>
    </row>
    <row r="181" spans="1:50" x14ac:dyDescent="0.3">
      <c r="A181">
        <v>8</v>
      </c>
      <c r="B181" t="s">
        <v>527</v>
      </c>
      <c r="C181">
        <v>20</v>
      </c>
      <c r="D181" t="s">
        <v>15248</v>
      </c>
      <c r="E181">
        <v>100114</v>
      </c>
      <c r="F181" t="s">
        <v>8602</v>
      </c>
      <c r="G181">
        <v>100114001</v>
      </c>
      <c r="H181" t="s">
        <v>15248</v>
      </c>
      <c r="I181">
        <v>1</v>
      </c>
      <c r="J181">
        <v>83.2</v>
      </c>
      <c r="K181">
        <v>98.7</v>
      </c>
      <c r="L181">
        <v>93.8</v>
      </c>
      <c r="M181">
        <v>70.7</v>
      </c>
      <c r="N181">
        <v>72.2</v>
      </c>
      <c r="O181">
        <v>115</v>
      </c>
      <c r="P181">
        <v>92.1</v>
      </c>
      <c r="Q181">
        <v>77.5</v>
      </c>
      <c r="R181">
        <v>101.8</v>
      </c>
      <c r="S181">
        <v>77.599999999999994</v>
      </c>
      <c r="T181">
        <v>99.3</v>
      </c>
      <c r="U181">
        <v>91.4</v>
      </c>
      <c r="V181">
        <v>218.5</v>
      </c>
      <c r="W181">
        <v>99.5</v>
      </c>
      <c r="X181">
        <v>104.02244318181818</v>
      </c>
      <c r="Y181" t="s">
        <v>28931</v>
      </c>
      <c r="Z181">
        <v>70.160477964795064</v>
      </c>
      <c r="AA181">
        <v>109.0398687755501</v>
      </c>
      <c r="AB181">
        <v>99.593799797189632</v>
      </c>
      <c r="AC181">
        <v>114.65340578303901</v>
      </c>
      <c r="AD181">
        <v>94.711879631708939</v>
      </c>
      <c r="AE181">
        <v>129.97926829268292</v>
      </c>
      <c r="AF181">
        <v>199.60667938931297</v>
      </c>
      <c r="AG181">
        <v>198.9370826010545</v>
      </c>
      <c r="AH181">
        <v>200.5</v>
      </c>
      <c r="AI181">
        <v>202.7</v>
      </c>
      <c r="AJ181">
        <v>199.5</v>
      </c>
      <c r="AK181">
        <v>115.76870309860226</v>
      </c>
      <c r="AL181">
        <v>167</v>
      </c>
      <c r="AM181">
        <v>156.30000000000001</v>
      </c>
      <c r="AN181">
        <v>184.9</v>
      </c>
      <c r="AO181">
        <v>272.60000000000002</v>
      </c>
      <c r="AP181">
        <v>168.4</v>
      </c>
      <c r="AQ181">
        <v>182.31266095438755</v>
      </c>
      <c r="AR181">
        <v>154.5</v>
      </c>
      <c r="AS181">
        <v>157.80000000000001</v>
      </c>
      <c r="AT181">
        <v>148.1</v>
      </c>
      <c r="AU181">
        <v>172.5</v>
      </c>
      <c r="AV181">
        <v>173.13359038330688</v>
      </c>
      <c r="AW181">
        <v>113.49226441631504</v>
      </c>
      <c r="AX181">
        <v>73.143625364104864</v>
      </c>
    </row>
    <row r="182" spans="1:50" x14ac:dyDescent="0.3">
      <c r="A182">
        <v>9</v>
      </c>
      <c r="B182" t="s">
        <v>523</v>
      </c>
      <c r="C182">
        <v>20</v>
      </c>
      <c r="D182" t="s">
        <v>15248</v>
      </c>
      <c r="E182">
        <v>100114</v>
      </c>
      <c r="F182" t="s">
        <v>8602</v>
      </c>
      <c r="G182">
        <v>100114001</v>
      </c>
      <c r="H182" t="s">
        <v>15248</v>
      </c>
      <c r="I182">
        <v>1</v>
      </c>
      <c r="J182">
        <v>69.8</v>
      </c>
      <c r="K182">
        <v>74</v>
      </c>
      <c r="L182">
        <v>72.400000000000006</v>
      </c>
      <c r="M182">
        <v>50.9</v>
      </c>
      <c r="N182">
        <v>78.5</v>
      </c>
      <c r="O182">
        <v>118.1</v>
      </c>
      <c r="P182">
        <v>128.1</v>
      </c>
      <c r="Q182">
        <v>127.4</v>
      </c>
      <c r="R182">
        <v>119.6</v>
      </c>
      <c r="S182">
        <v>100.1</v>
      </c>
      <c r="T182">
        <v>111.5</v>
      </c>
      <c r="U182">
        <v>113</v>
      </c>
      <c r="V182">
        <v>142.1</v>
      </c>
      <c r="W182">
        <v>138.6</v>
      </c>
      <c r="X182">
        <v>140.56114808652245</v>
      </c>
      <c r="Y182" t="s">
        <v>28931</v>
      </c>
      <c r="Z182">
        <v>114.18437892470547</v>
      </c>
      <c r="AA182">
        <v>163.15672454919363</v>
      </c>
      <c r="AB182">
        <v>113.67056378280074</v>
      </c>
      <c r="AC182">
        <v>150.14908078715689</v>
      </c>
      <c r="AD182">
        <v>124.40786979541146</v>
      </c>
      <c r="AE182">
        <v>184.79351701782818</v>
      </c>
      <c r="AF182">
        <v>233.13738214087633</v>
      </c>
      <c r="AG182">
        <v>198.41906666666665</v>
      </c>
      <c r="AH182">
        <v>180</v>
      </c>
      <c r="AI182">
        <v>205.7</v>
      </c>
      <c r="AJ182">
        <v>248.1</v>
      </c>
      <c r="AK182">
        <v>151.18167139676646</v>
      </c>
      <c r="AL182">
        <v>148.80000000000001</v>
      </c>
      <c r="AM182">
        <v>197.1</v>
      </c>
      <c r="AN182">
        <v>188.3</v>
      </c>
      <c r="AO182">
        <v>346.9</v>
      </c>
      <c r="AP182">
        <v>262</v>
      </c>
      <c r="AQ182">
        <v>217.56812355395363</v>
      </c>
      <c r="AR182">
        <v>208.4</v>
      </c>
      <c r="AS182">
        <v>182.1</v>
      </c>
      <c r="AT182">
        <v>226.2</v>
      </c>
      <c r="AU182">
        <v>266.39999999999998</v>
      </c>
      <c r="AV182">
        <v>317.58873628341365</v>
      </c>
      <c r="AW182">
        <v>247.13979620988476</v>
      </c>
      <c r="AX182">
        <v>301.55925030229747</v>
      </c>
    </row>
    <row r="183" spans="1:50" x14ac:dyDescent="0.3">
      <c r="A183">
        <v>10</v>
      </c>
      <c r="B183" t="s">
        <v>532</v>
      </c>
      <c r="C183">
        <v>20</v>
      </c>
      <c r="D183" t="s">
        <v>15248</v>
      </c>
      <c r="E183">
        <v>100114</v>
      </c>
      <c r="F183" t="s">
        <v>8602</v>
      </c>
      <c r="G183">
        <v>100114001</v>
      </c>
      <c r="H183" t="s">
        <v>15248</v>
      </c>
      <c r="I183">
        <v>1</v>
      </c>
      <c r="J183">
        <v>129.80000000000001</v>
      </c>
      <c r="K183">
        <v>139.19999999999999</v>
      </c>
      <c r="L183">
        <v>125.3</v>
      </c>
      <c r="M183">
        <v>130.1</v>
      </c>
      <c r="N183">
        <v>163.80000000000001</v>
      </c>
      <c r="O183">
        <v>197.28554913294798</v>
      </c>
      <c r="P183">
        <v>230.35405192761604</v>
      </c>
      <c r="Q183">
        <v>155.94868238557558</v>
      </c>
      <c r="R183">
        <v>208.0083857442348</v>
      </c>
      <c r="S183">
        <v>199.69039145907473</v>
      </c>
      <c r="T183">
        <v>186.01405152224825</v>
      </c>
      <c r="U183">
        <v>178.48275862068965</v>
      </c>
      <c r="V183">
        <v>177.53385731559857</v>
      </c>
      <c r="W183">
        <v>190.95617283950617</v>
      </c>
      <c r="X183">
        <v>179.68630653266331</v>
      </c>
      <c r="Y183" t="s">
        <v>28931</v>
      </c>
      <c r="Z183">
        <v>169.81305553580316</v>
      </c>
      <c r="AA183">
        <v>207.47060011103824</v>
      </c>
      <c r="AB183">
        <v>174.83894768221791</v>
      </c>
      <c r="AC183">
        <v>190.95081156422822</v>
      </c>
      <c r="AD183">
        <v>213.85451363405409</v>
      </c>
      <c r="AE183">
        <v>238.78503798947986</v>
      </c>
      <c r="AF183">
        <v>233.86452872281092</v>
      </c>
      <c r="AG183">
        <v>225.40594727161249</v>
      </c>
      <c r="AH183">
        <v>227.2</v>
      </c>
      <c r="AI183">
        <v>223.8</v>
      </c>
      <c r="AJ183">
        <v>258.2</v>
      </c>
      <c r="AK183">
        <v>190.57086368736969</v>
      </c>
      <c r="AL183">
        <v>210.3</v>
      </c>
      <c r="AM183">
        <v>259.10000000000002</v>
      </c>
      <c r="AN183">
        <v>295.3</v>
      </c>
      <c r="AO183">
        <v>425.5</v>
      </c>
      <c r="AP183">
        <v>370.2</v>
      </c>
      <c r="AQ183">
        <v>339.81243498108171</v>
      </c>
      <c r="AR183">
        <v>319.90000000000003</v>
      </c>
      <c r="AS183">
        <v>256.39999999999998</v>
      </c>
      <c r="AT183">
        <v>332</v>
      </c>
      <c r="AU183">
        <v>429.8</v>
      </c>
      <c r="AV183">
        <v>398.63420959984029</v>
      </c>
      <c r="AW183">
        <v>436.61217911822263</v>
      </c>
      <c r="AX183">
        <v>436.19260516883605</v>
      </c>
    </row>
    <row r="184" spans="1:50" x14ac:dyDescent="0.3">
      <c r="A184">
        <v>13</v>
      </c>
      <c r="B184" t="s">
        <v>22831</v>
      </c>
      <c r="C184">
        <v>20</v>
      </c>
      <c r="D184" t="s">
        <v>15248</v>
      </c>
      <c r="E184">
        <v>100114</v>
      </c>
      <c r="F184" t="s">
        <v>8602</v>
      </c>
      <c r="G184">
        <v>100114001</v>
      </c>
      <c r="H184" t="s">
        <v>15248</v>
      </c>
      <c r="I184">
        <v>1</v>
      </c>
      <c r="J184">
        <v>116.5</v>
      </c>
      <c r="K184">
        <v>111.4</v>
      </c>
      <c r="L184">
        <v>117</v>
      </c>
      <c r="M184">
        <v>138</v>
      </c>
      <c r="N184">
        <v>137.6</v>
      </c>
      <c r="O184">
        <v>135.9</v>
      </c>
      <c r="P184">
        <v>132.69999999999999</v>
      </c>
      <c r="Q184">
        <v>132.4</v>
      </c>
      <c r="R184">
        <v>124.6</v>
      </c>
      <c r="S184">
        <v>142.30000000000001</v>
      </c>
      <c r="T184">
        <v>124.8</v>
      </c>
      <c r="U184">
        <v>127.2</v>
      </c>
      <c r="V184">
        <v>110.9</v>
      </c>
      <c r="W184">
        <v>115.7</v>
      </c>
      <c r="X184">
        <v>129.44064748201438</v>
      </c>
      <c r="Y184" t="s">
        <v>28931</v>
      </c>
      <c r="Z184">
        <v>136.79138513513516</v>
      </c>
      <c r="AA184">
        <v>148.79649309245485</v>
      </c>
      <c r="AB184">
        <v>143.19894944189102</v>
      </c>
      <c r="AC184">
        <v>134.87059787059789</v>
      </c>
      <c r="AD184">
        <v>199.969395146686</v>
      </c>
      <c r="AE184">
        <v>221.53671875000001</v>
      </c>
      <c r="AF184">
        <v>192.8257009345794</v>
      </c>
      <c r="AG184">
        <v>155.9320293398533</v>
      </c>
      <c r="AH184">
        <v>158.4</v>
      </c>
      <c r="AI184">
        <v>132.6</v>
      </c>
      <c r="AJ184">
        <v>148.6</v>
      </c>
      <c r="AK184">
        <v>166.23426967364946</v>
      </c>
      <c r="AL184">
        <v>153.30000000000001</v>
      </c>
      <c r="AM184">
        <v>192.3</v>
      </c>
      <c r="AN184">
        <v>246.7</v>
      </c>
      <c r="AO184">
        <v>211</v>
      </c>
      <c r="AP184">
        <v>244.8</v>
      </c>
      <c r="AQ184">
        <v>220.69840622540045</v>
      </c>
      <c r="AR184">
        <v>236.1</v>
      </c>
      <c r="AS184">
        <v>228.6</v>
      </c>
      <c r="AT184">
        <v>172</v>
      </c>
      <c r="AU184">
        <v>170</v>
      </c>
      <c r="AV184">
        <v>189.51020851994502</v>
      </c>
      <c r="AW184">
        <v>230.65879953379954</v>
      </c>
      <c r="AX184">
        <v>213.66018338427341</v>
      </c>
    </row>
    <row r="185" spans="1:50" x14ac:dyDescent="0.3">
      <c r="A185">
        <v>14</v>
      </c>
      <c r="B185" t="s">
        <v>534</v>
      </c>
      <c r="C185">
        <v>20</v>
      </c>
      <c r="D185" t="s">
        <v>15248</v>
      </c>
      <c r="E185">
        <v>100114</v>
      </c>
      <c r="F185" t="s">
        <v>8602</v>
      </c>
      <c r="G185">
        <v>100114001</v>
      </c>
      <c r="H185" t="s">
        <v>15248</v>
      </c>
      <c r="I185">
        <v>1</v>
      </c>
      <c r="J185" t="s">
        <v>28931</v>
      </c>
      <c r="K185" t="s">
        <v>28931</v>
      </c>
      <c r="L185" t="s">
        <v>28931</v>
      </c>
      <c r="M185" t="s">
        <v>28931</v>
      </c>
      <c r="N185" t="s">
        <v>28931</v>
      </c>
      <c r="O185" t="s">
        <v>28931</v>
      </c>
      <c r="P185" t="s">
        <v>28931</v>
      </c>
      <c r="Q185" t="s">
        <v>28931</v>
      </c>
      <c r="R185" t="s">
        <v>28931</v>
      </c>
      <c r="S185" t="s">
        <v>28931</v>
      </c>
      <c r="T185" t="s">
        <v>28931</v>
      </c>
      <c r="U185" t="s">
        <v>28931</v>
      </c>
      <c r="V185" t="s">
        <v>28931</v>
      </c>
      <c r="W185" t="s">
        <v>28931</v>
      </c>
      <c r="X185" t="s">
        <v>28931</v>
      </c>
      <c r="Y185" t="s">
        <v>28931</v>
      </c>
      <c r="Z185" t="s">
        <v>28931</v>
      </c>
      <c r="AA185" t="s">
        <v>28931</v>
      </c>
      <c r="AB185" t="s">
        <v>28931</v>
      </c>
      <c r="AC185" t="s">
        <v>28931</v>
      </c>
      <c r="AD185" t="s">
        <v>28931</v>
      </c>
      <c r="AE185" t="s">
        <v>28931</v>
      </c>
      <c r="AF185" t="s">
        <v>28931</v>
      </c>
      <c r="AG185" t="s">
        <v>28931</v>
      </c>
      <c r="AH185" t="s">
        <v>28931</v>
      </c>
      <c r="AI185" t="s">
        <v>28931</v>
      </c>
      <c r="AJ185" t="s">
        <v>28931</v>
      </c>
      <c r="AK185">
        <v>182.36673129705636</v>
      </c>
      <c r="AL185">
        <v>204.3</v>
      </c>
      <c r="AM185">
        <v>266.3</v>
      </c>
      <c r="AN185">
        <v>331</v>
      </c>
      <c r="AO185">
        <v>370.2</v>
      </c>
      <c r="AP185">
        <v>362.3</v>
      </c>
      <c r="AQ185">
        <v>228.0581042314713</v>
      </c>
      <c r="AR185">
        <v>251.4</v>
      </c>
      <c r="AS185">
        <v>178</v>
      </c>
      <c r="AT185">
        <v>220</v>
      </c>
      <c r="AU185" t="s">
        <v>28931</v>
      </c>
      <c r="AV185" t="s">
        <v>28931</v>
      </c>
      <c r="AW185" t="s">
        <v>28931</v>
      </c>
      <c r="AX185" t="s">
        <v>28931</v>
      </c>
    </row>
    <row r="186" spans="1:50" x14ac:dyDescent="0.3">
      <c r="A186">
        <v>14</v>
      </c>
      <c r="B186" t="s">
        <v>534</v>
      </c>
      <c r="C186">
        <v>20</v>
      </c>
      <c r="D186" t="s">
        <v>15248</v>
      </c>
      <c r="E186">
        <v>100114</v>
      </c>
      <c r="F186" t="s">
        <v>8602</v>
      </c>
      <c r="G186">
        <v>100114001</v>
      </c>
      <c r="H186" t="s">
        <v>15248</v>
      </c>
      <c r="I186">
        <v>1</v>
      </c>
      <c r="J186" t="s">
        <v>28931</v>
      </c>
      <c r="K186" t="s">
        <v>28931</v>
      </c>
      <c r="L186" t="s">
        <v>28931</v>
      </c>
      <c r="M186" t="s">
        <v>28931</v>
      </c>
      <c r="N186" t="s">
        <v>28931</v>
      </c>
      <c r="O186" t="s">
        <v>28931</v>
      </c>
      <c r="P186" t="s">
        <v>28931</v>
      </c>
      <c r="Q186" t="s">
        <v>28931</v>
      </c>
      <c r="R186" t="s">
        <v>28931</v>
      </c>
      <c r="S186" t="s">
        <v>28931</v>
      </c>
      <c r="T186" t="s">
        <v>28931</v>
      </c>
      <c r="U186" t="s">
        <v>28931</v>
      </c>
      <c r="V186" t="s">
        <v>28931</v>
      </c>
      <c r="W186" t="s">
        <v>28931</v>
      </c>
      <c r="X186" t="s">
        <v>28931</v>
      </c>
      <c r="Y186" t="s">
        <v>28931</v>
      </c>
      <c r="Z186" t="s">
        <v>28931</v>
      </c>
      <c r="AA186" t="s">
        <v>28931</v>
      </c>
      <c r="AB186" t="s">
        <v>28931</v>
      </c>
      <c r="AC186" t="s">
        <v>28931</v>
      </c>
      <c r="AD186" t="s">
        <v>28931</v>
      </c>
      <c r="AE186" t="s">
        <v>28931</v>
      </c>
      <c r="AF186" t="s">
        <v>28931</v>
      </c>
      <c r="AG186" t="s">
        <v>28931</v>
      </c>
      <c r="AH186" t="s">
        <v>28931</v>
      </c>
      <c r="AI186" t="s">
        <v>28931</v>
      </c>
      <c r="AJ186" t="s">
        <v>28931</v>
      </c>
      <c r="AK186" t="s">
        <v>28931</v>
      </c>
      <c r="AL186" t="s">
        <v>28931</v>
      </c>
      <c r="AM186" t="s">
        <v>28931</v>
      </c>
      <c r="AN186" t="s">
        <v>28931</v>
      </c>
      <c r="AO186" t="s">
        <v>28931</v>
      </c>
      <c r="AP186" t="s">
        <v>28931</v>
      </c>
      <c r="AQ186" t="s">
        <v>28931</v>
      </c>
      <c r="AR186" t="s">
        <v>28931</v>
      </c>
      <c r="AS186" t="s">
        <v>28931</v>
      </c>
      <c r="AT186" t="s">
        <v>28931</v>
      </c>
      <c r="AU186">
        <v>316.89999999999998</v>
      </c>
      <c r="AV186">
        <v>483.87835356389297</v>
      </c>
      <c r="AW186">
        <v>424.58664666166544</v>
      </c>
      <c r="AX186">
        <v>471.83333333333331</v>
      </c>
    </row>
    <row r="187" spans="1:50" x14ac:dyDescent="0.3">
      <c r="A187">
        <v>16</v>
      </c>
      <c r="B187" t="s">
        <v>539</v>
      </c>
      <c r="C187">
        <v>20</v>
      </c>
      <c r="D187" t="s">
        <v>15248</v>
      </c>
      <c r="E187">
        <v>100114</v>
      </c>
      <c r="F187" t="s">
        <v>8602</v>
      </c>
      <c r="G187">
        <v>100114001</v>
      </c>
      <c r="H187" t="s">
        <v>15248</v>
      </c>
      <c r="I187">
        <v>1</v>
      </c>
      <c r="J187" t="s">
        <v>28931</v>
      </c>
      <c r="K187" t="s">
        <v>28931</v>
      </c>
      <c r="L187" t="s">
        <v>28931</v>
      </c>
      <c r="M187" t="s">
        <v>28931</v>
      </c>
      <c r="N187" t="s">
        <v>28931</v>
      </c>
      <c r="O187" t="s">
        <v>28931</v>
      </c>
      <c r="P187" t="s">
        <v>28931</v>
      </c>
      <c r="Q187" t="s">
        <v>28931</v>
      </c>
      <c r="R187" t="s">
        <v>28931</v>
      </c>
      <c r="S187" t="s">
        <v>28931</v>
      </c>
      <c r="T187" t="s">
        <v>28931</v>
      </c>
      <c r="U187" t="s">
        <v>28931</v>
      </c>
      <c r="V187" t="s">
        <v>28931</v>
      </c>
      <c r="W187" t="s">
        <v>28931</v>
      </c>
      <c r="X187" t="s">
        <v>28931</v>
      </c>
      <c r="Y187" t="s">
        <v>28931</v>
      </c>
      <c r="Z187" t="s">
        <v>28931</v>
      </c>
      <c r="AA187" t="s">
        <v>28931</v>
      </c>
      <c r="AB187" t="s">
        <v>28931</v>
      </c>
      <c r="AC187" t="s">
        <v>28931</v>
      </c>
      <c r="AD187" t="s">
        <v>28931</v>
      </c>
      <c r="AE187" t="s">
        <v>28931</v>
      </c>
      <c r="AF187" t="s">
        <v>28931</v>
      </c>
      <c r="AG187" t="s">
        <v>28931</v>
      </c>
      <c r="AH187" t="s">
        <v>28931</v>
      </c>
      <c r="AI187" t="s">
        <v>28931</v>
      </c>
      <c r="AJ187" t="s">
        <v>28931</v>
      </c>
      <c r="AK187" t="s">
        <v>28931</v>
      </c>
      <c r="AL187" t="s">
        <v>28931</v>
      </c>
      <c r="AM187" t="s">
        <v>28931</v>
      </c>
      <c r="AN187" t="s">
        <v>28931</v>
      </c>
      <c r="AO187" t="s">
        <v>28931</v>
      </c>
      <c r="AP187" t="s">
        <v>28931</v>
      </c>
      <c r="AQ187" t="s">
        <v>28931</v>
      </c>
      <c r="AR187" t="s">
        <v>28931</v>
      </c>
      <c r="AS187" t="s">
        <v>28931</v>
      </c>
      <c r="AT187" t="s">
        <v>28931</v>
      </c>
      <c r="AU187" t="s">
        <v>28931</v>
      </c>
      <c r="AV187">
        <v>207.54925615331163</v>
      </c>
      <c r="AW187">
        <v>282.85777067518978</v>
      </c>
      <c r="AX187">
        <v>212.84280222127296</v>
      </c>
    </row>
    <row r="188" spans="1:50" x14ac:dyDescent="0.3">
      <c r="A188">
        <v>4</v>
      </c>
      <c r="B188" t="s">
        <v>529</v>
      </c>
      <c r="C188">
        <v>21</v>
      </c>
      <c r="D188" t="s">
        <v>23890</v>
      </c>
      <c r="E188">
        <v>100110</v>
      </c>
      <c r="F188" t="s">
        <v>8265</v>
      </c>
      <c r="G188">
        <v>100110002</v>
      </c>
      <c r="H188" t="s">
        <v>14510</v>
      </c>
      <c r="I188">
        <v>1</v>
      </c>
      <c r="J188" t="s">
        <v>28931</v>
      </c>
      <c r="K188" t="s">
        <v>28931</v>
      </c>
      <c r="L188" t="s">
        <v>28931</v>
      </c>
      <c r="M188" t="s">
        <v>28931</v>
      </c>
      <c r="N188" t="s">
        <v>28931</v>
      </c>
      <c r="O188" t="s">
        <v>28931</v>
      </c>
      <c r="P188" t="s">
        <v>28931</v>
      </c>
      <c r="Q188" t="s">
        <v>28931</v>
      </c>
      <c r="R188" t="s">
        <v>28931</v>
      </c>
      <c r="S188" t="s">
        <v>28931</v>
      </c>
      <c r="T188" t="s">
        <v>28931</v>
      </c>
      <c r="U188" t="s">
        <v>28931</v>
      </c>
      <c r="V188" t="s">
        <v>28931</v>
      </c>
      <c r="W188" t="s">
        <v>28931</v>
      </c>
      <c r="X188" t="s">
        <v>28931</v>
      </c>
      <c r="Y188" t="s">
        <v>28931</v>
      </c>
      <c r="Z188" t="s">
        <v>28931</v>
      </c>
      <c r="AA188" t="s">
        <v>28931</v>
      </c>
      <c r="AB188" t="s">
        <v>28931</v>
      </c>
      <c r="AC188" t="s">
        <v>28931</v>
      </c>
      <c r="AD188" t="s">
        <v>28931</v>
      </c>
      <c r="AE188" t="s">
        <v>28931</v>
      </c>
      <c r="AF188" t="s">
        <v>28931</v>
      </c>
      <c r="AG188" t="s">
        <v>28931</v>
      </c>
      <c r="AH188" t="s">
        <v>28931</v>
      </c>
      <c r="AI188" t="s">
        <v>28931</v>
      </c>
      <c r="AJ188" t="s">
        <v>28931</v>
      </c>
      <c r="AK188" t="s">
        <v>28931</v>
      </c>
      <c r="AL188" t="s">
        <v>28931</v>
      </c>
      <c r="AM188" t="s">
        <v>28931</v>
      </c>
      <c r="AN188" t="s">
        <v>28931</v>
      </c>
      <c r="AO188" t="s">
        <v>28931</v>
      </c>
      <c r="AP188" t="s">
        <v>28931</v>
      </c>
      <c r="AQ188">
        <v>5.510863211021964</v>
      </c>
      <c r="AR188" t="s">
        <v>28931</v>
      </c>
      <c r="AS188" t="s">
        <v>28931</v>
      </c>
      <c r="AT188" t="s">
        <v>28931</v>
      </c>
      <c r="AU188" t="s">
        <v>28931</v>
      </c>
      <c r="AV188" t="s">
        <v>28931</v>
      </c>
      <c r="AW188" t="s">
        <v>28931</v>
      </c>
      <c r="AX188" t="s">
        <v>28931</v>
      </c>
    </row>
    <row r="189" spans="1:50" x14ac:dyDescent="0.3">
      <c r="A189">
        <v>5</v>
      </c>
      <c r="B189" t="s">
        <v>544</v>
      </c>
      <c r="C189">
        <v>21</v>
      </c>
      <c r="D189" t="s">
        <v>23890</v>
      </c>
      <c r="E189">
        <v>100110</v>
      </c>
      <c r="F189" t="s">
        <v>8265</v>
      </c>
      <c r="G189">
        <v>100110002</v>
      </c>
      <c r="H189" t="s">
        <v>14510</v>
      </c>
      <c r="I189">
        <v>1</v>
      </c>
      <c r="J189" t="s">
        <v>28931</v>
      </c>
      <c r="K189" t="s">
        <v>28931</v>
      </c>
      <c r="L189" t="s">
        <v>28931</v>
      </c>
      <c r="M189" t="s">
        <v>28931</v>
      </c>
      <c r="N189" t="s">
        <v>28931</v>
      </c>
      <c r="O189" t="s">
        <v>28931</v>
      </c>
      <c r="P189" t="s">
        <v>28931</v>
      </c>
      <c r="Q189" t="s">
        <v>28931</v>
      </c>
      <c r="R189" t="s">
        <v>28931</v>
      </c>
      <c r="S189" t="s">
        <v>28931</v>
      </c>
      <c r="T189" t="s">
        <v>28931</v>
      </c>
      <c r="U189" t="s">
        <v>28931</v>
      </c>
      <c r="V189" t="s">
        <v>28931</v>
      </c>
      <c r="W189" t="s">
        <v>28931</v>
      </c>
      <c r="X189" t="s">
        <v>28931</v>
      </c>
      <c r="Y189" t="s">
        <v>28931</v>
      </c>
      <c r="Z189" t="s">
        <v>28931</v>
      </c>
      <c r="AA189" t="s">
        <v>28931</v>
      </c>
      <c r="AB189" t="s">
        <v>28931</v>
      </c>
      <c r="AC189" t="s">
        <v>28931</v>
      </c>
      <c r="AD189" t="s">
        <v>28931</v>
      </c>
      <c r="AE189" t="s">
        <v>28931</v>
      </c>
      <c r="AF189" t="s">
        <v>28931</v>
      </c>
      <c r="AG189" t="s">
        <v>28931</v>
      </c>
      <c r="AH189" t="s">
        <v>28931</v>
      </c>
      <c r="AI189" t="s">
        <v>28931</v>
      </c>
      <c r="AJ189" t="s">
        <v>28931</v>
      </c>
      <c r="AK189" t="s">
        <v>28931</v>
      </c>
      <c r="AL189" t="s">
        <v>28931</v>
      </c>
      <c r="AM189" t="s">
        <v>28931</v>
      </c>
      <c r="AN189" t="s">
        <v>28931</v>
      </c>
      <c r="AO189" t="s">
        <v>28931</v>
      </c>
      <c r="AP189" t="s">
        <v>28931</v>
      </c>
      <c r="AQ189">
        <v>8.7325678910102678</v>
      </c>
      <c r="AR189" t="s">
        <v>28931</v>
      </c>
      <c r="AS189" t="s">
        <v>28931</v>
      </c>
      <c r="AT189" t="s">
        <v>28931</v>
      </c>
      <c r="AU189" t="s">
        <v>28931</v>
      </c>
      <c r="AV189" t="s">
        <v>28931</v>
      </c>
      <c r="AW189" t="s">
        <v>28931</v>
      </c>
      <c r="AX189" t="s">
        <v>28931</v>
      </c>
    </row>
    <row r="190" spans="1:50" x14ac:dyDescent="0.3">
      <c r="A190">
        <v>6</v>
      </c>
      <c r="B190" t="s">
        <v>1195</v>
      </c>
      <c r="C190">
        <v>21</v>
      </c>
      <c r="D190" t="s">
        <v>23890</v>
      </c>
      <c r="E190">
        <v>100110</v>
      </c>
      <c r="F190" t="s">
        <v>8265</v>
      </c>
      <c r="G190">
        <v>100110002</v>
      </c>
      <c r="H190" t="s">
        <v>14510</v>
      </c>
      <c r="I190">
        <v>1</v>
      </c>
      <c r="J190" t="s">
        <v>28931</v>
      </c>
      <c r="K190" t="s">
        <v>28931</v>
      </c>
      <c r="L190" t="s">
        <v>28931</v>
      </c>
      <c r="M190" t="s">
        <v>28931</v>
      </c>
      <c r="N190" t="s">
        <v>28931</v>
      </c>
      <c r="O190" t="s">
        <v>28931</v>
      </c>
      <c r="P190" t="s">
        <v>28931</v>
      </c>
      <c r="Q190" t="s">
        <v>28931</v>
      </c>
      <c r="R190" t="s">
        <v>28931</v>
      </c>
      <c r="S190" t="s">
        <v>28931</v>
      </c>
      <c r="T190" t="s">
        <v>28931</v>
      </c>
      <c r="U190" t="s">
        <v>28931</v>
      </c>
      <c r="V190" t="s">
        <v>28931</v>
      </c>
      <c r="W190" t="s">
        <v>28931</v>
      </c>
      <c r="X190" t="s">
        <v>28931</v>
      </c>
      <c r="Y190" t="s">
        <v>28931</v>
      </c>
      <c r="Z190" t="s">
        <v>28931</v>
      </c>
      <c r="AA190" t="s">
        <v>28931</v>
      </c>
      <c r="AB190" t="s">
        <v>28931</v>
      </c>
      <c r="AC190" t="s">
        <v>28931</v>
      </c>
      <c r="AD190" t="s">
        <v>28931</v>
      </c>
      <c r="AE190" t="s">
        <v>28931</v>
      </c>
      <c r="AF190" t="s">
        <v>28931</v>
      </c>
      <c r="AG190" t="s">
        <v>28931</v>
      </c>
      <c r="AH190" t="s">
        <v>28931</v>
      </c>
      <c r="AI190" t="s">
        <v>28931</v>
      </c>
      <c r="AJ190" t="s">
        <v>28931</v>
      </c>
      <c r="AK190" t="s">
        <v>28931</v>
      </c>
      <c r="AL190" t="s">
        <v>28931</v>
      </c>
      <c r="AM190" t="s">
        <v>28931</v>
      </c>
      <c r="AN190" t="s">
        <v>28931</v>
      </c>
      <c r="AO190" t="s">
        <v>28931</v>
      </c>
      <c r="AP190" t="s">
        <v>28931</v>
      </c>
      <c r="AQ190">
        <v>17.995359903047515</v>
      </c>
      <c r="AR190" t="s">
        <v>28931</v>
      </c>
      <c r="AS190" t="s">
        <v>28931</v>
      </c>
      <c r="AT190" t="s">
        <v>28931</v>
      </c>
      <c r="AU190" t="s">
        <v>28931</v>
      </c>
      <c r="AV190" t="s">
        <v>28931</v>
      </c>
      <c r="AW190" t="s">
        <v>28931</v>
      </c>
      <c r="AX190" t="s">
        <v>28931</v>
      </c>
    </row>
    <row r="191" spans="1:50" x14ac:dyDescent="0.3">
      <c r="A191">
        <v>7</v>
      </c>
      <c r="B191" t="s">
        <v>537</v>
      </c>
      <c r="C191">
        <v>21</v>
      </c>
      <c r="D191" t="s">
        <v>23890</v>
      </c>
      <c r="E191">
        <v>100110</v>
      </c>
      <c r="F191" t="s">
        <v>8265</v>
      </c>
      <c r="G191">
        <v>100110002</v>
      </c>
      <c r="H191" t="s">
        <v>14510</v>
      </c>
      <c r="I191">
        <v>1</v>
      </c>
      <c r="J191" t="s">
        <v>28931</v>
      </c>
      <c r="K191" t="s">
        <v>28931</v>
      </c>
      <c r="L191" t="s">
        <v>28931</v>
      </c>
      <c r="M191" t="s">
        <v>28931</v>
      </c>
      <c r="N191" t="s">
        <v>28931</v>
      </c>
      <c r="O191" t="s">
        <v>28931</v>
      </c>
      <c r="P191" t="s">
        <v>28931</v>
      </c>
      <c r="Q191" t="s">
        <v>28931</v>
      </c>
      <c r="R191" t="s">
        <v>28931</v>
      </c>
      <c r="S191" t="s">
        <v>28931</v>
      </c>
      <c r="T191" t="s">
        <v>28931</v>
      </c>
      <c r="U191" t="s">
        <v>28931</v>
      </c>
      <c r="V191" t="s">
        <v>28931</v>
      </c>
      <c r="W191" t="s">
        <v>28931</v>
      </c>
      <c r="X191" t="s">
        <v>28931</v>
      </c>
      <c r="Y191" t="s">
        <v>28931</v>
      </c>
      <c r="Z191" t="s">
        <v>28931</v>
      </c>
      <c r="AA191" t="s">
        <v>28931</v>
      </c>
      <c r="AB191" t="s">
        <v>28931</v>
      </c>
      <c r="AC191" t="s">
        <v>28931</v>
      </c>
      <c r="AD191" t="s">
        <v>28931</v>
      </c>
      <c r="AE191" t="s">
        <v>28931</v>
      </c>
      <c r="AF191" t="s">
        <v>28931</v>
      </c>
      <c r="AG191" t="s">
        <v>28931</v>
      </c>
      <c r="AH191" t="s">
        <v>28931</v>
      </c>
      <c r="AI191" t="s">
        <v>28931</v>
      </c>
      <c r="AJ191" t="s">
        <v>28931</v>
      </c>
      <c r="AK191" t="s">
        <v>28931</v>
      </c>
      <c r="AL191" t="s">
        <v>28931</v>
      </c>
      <c r="AM191" t="s">
        <v>28931</v>
      </c>
      <c r="AN191" t="s">
        <v>28931</v>
      </c>
      <c r="AO191" t="s">
        <v>28931</v>
      </c>
      <c r="AP191" t="s">
        <v>28931</v>
      </c>
      <c r="AQ191">
        <v>18.688715622074085</v>
      </c>
      <c r="AR191" t="s">
        <v>28931</v>
      </c>
      <c r="AS191" t="s">
        <v>28931</v>
      </c>
      <c r="AT191" t="s">
        <v>28931</v>
      </c>
      <c r="AU191" t="s">
        <v>28931</v>
      </c>
      <c r="AV191" t="s">
        <v>28931</v>
      </c>
      <c r="AW191" t="s">
        <v>28931</v>
      </c>
      <c r="AX191" t="s">
        <v>28931</v>
      </c>
    </row>
    <row r="192" spans="1:50" x14ac:dyDescent="0.3">
      <c r="A192">
        <v>8</v>
      </c>
      <c r="B192" t="s">
        <v>527</v>
      </c>
      <c r="C192">
        <v>21</v>
      </c>
      <c r="D192" t="s">
        <v>23890</v>
      </c>
      <c r="E192">
        <v>100110</v>
      </c>
      <c r="F192" t="s">
        <v>8265</v>
      </c>
      <c r="G192">
        <v>100110002</v>
      </c>
      <c r="H192" t="s">
        <v>14510</v>
      </c>
      <c r="I192">
        <v>1</v>
      </c>
      <c r="J192" t="s">
        <v>28931</v>
      </c>
      <c r="K192" t="s">
        <v>28931</v>
      </c>
      <c r="L192" t="s">
        <v>28931</v>
      </c>
      <c r="M192" t="s">
        <v>28931</v>
      </c>
      <c r="N192" t="s">
        <v>28931</v>
      </c>
      <c r="O192" t="s">
        <v>28931</v>
      </c>
      <c r="P192" t="s">
        <v>28931</v>
      </c>
      <c r="Q192" t="s">
        <v>28931</v>
      </c>
      <c r="R192" t="s">
        <v>28931</v>
      </c>
      <c r="S192" t="s">
        <v>28931</v>
      </c>
      <c r="T192" t="s">
        <v>28931</v>
      </c>
      <c r="U192" t="s">
        <v>28931</v>
      </c>
      <c r="V192" t="s">
        <v>28931</v>
      </c>
      <c r="W192" t="s">
        <v>28931</v>
      </c>
      <c r="X192" t="s">
        <v>28931</v>
      </c>
      <c r="Y192" t="s">
        <v>28931</v>
      </c>
      <c r="Z192" t="s">
        <v>28931</v>
      </c>
      <c r="AA192" t="s">
        <v>28931</v>
      </c>
      <c r="AB192" t="s">
        <v>28931</v>
      </c>
      <c r="AC192" t="s">
        <v>28931</v>
      </c>
      <c r="AD192" t="s">
        <v>28931</v>
      </c>
      <c r="AE192" t="s">
        <v>28931</v>
      </c>
      <c r="AF192" t="s">
        <v>28931</v>
      </c>
      <c r="AG192" t="s">
        <v>28931</v>
      </c>
      <c r="AH192" t="s">
        <v>28931</v>
      </c>
      <c r="AI192" t="s">
        <v>28931</v>
      </c>
      <c r="AJ192" t="s">
        <v>28931</v>
      </c>
      <c r="AK192" t="s">
        <v>28931</v>
      </c>
      <c r="AL192" t="s">
        <v>28931</v>
      </c>
      <c r="AM192" t="s">
        <v>28931</v>
      </c>
      <c r="AN192" t="s">
        <v>28931</v>
      </c>
      <c r="AO192" t="s">
        <v>28931</v>
      </c>
      <c r="AP192" t="s">
        <v>28931</v>
      </c>
      <c r="AQ192">
        <v>14.23410321971582</v>
      </c>
      <c r="AR192" t="s">
        <v>28931</v>
      </c>
      <c r="AS192" t="s">
        <v>28931</v>
      </c>
      <c r="AT192" t="s">
        <v>28931</v>
      </c>
      <c r="AU192" t="s">
        <v>28931</v>
      </c>
      <c r="AV192" t="s">
        <v>28931</v>
      </c>
      <c r="AW192" t="s">
        <v>28931</v>
      </c>
      <c r="AX192" t="s">
        <v>28931</v>
      </c>
    </row>
    <row r="193" spans="1:50" x14ac:dyDescent="0.3">
      <c r="A193">
        <v>9</v>
      </c>
      <c r="B193" t="s">
        <v>523</v>
      </c>
      <c r="C193">
        <v>21</v>
      </c>
      <c r="D193" t="s">
        <v>23890</v>
      </c>
      <c r="E193">
        <v>100110</v>
      </c>
      <c r="F193" t="s">
        <v>8265</v>
      </c>
      <c r="G193">
        <v>100110002</v>
      </c>
      <c r="H193" t="s">
        <v>14510</v>
      </c>
      <c r="I193">
        <v>1</v>
      </c>
      <c r="J193" t="s">
        <v>28931</v>
      </c>
      <c r="K193" t="s">
        <v>28931</v>
      </c>
      <c r="L193" t="s">
        <v>28931</v>
      </c>
      <c r="M193" t="s">
        <v>28931</v>
      </c>
      <c r="N193" t="s">
        <v>28931</v>
      </c>
      <c r="O193" t="s">
        <v>28931</v>
      </c>
      <c r="P193" t="s">
        <v>28931</v>
      </c>
      <c r="Q193" t="s">
        <v>28931</v>
      </c>
      <c r="R193" t="s">
        <v>28931</v>
      </c>
      <c r="S193" t="s">
        <v>28931</v>
      </c>
      <c r="T193" t="s">
        <v>28931</v>
      </c>
      <c r="U193" t="s">
        <v>28931</v>
      </c>
      <c r="V193" t="s">
        <v>28931</v>
      </c>
      <c r="W193" t="s">
        <v>28931</v>
      </c>
      <c r="X193" t="s">
        <v>28931</v>
      </c>
      <c r="Y193" t="s">
        <v>28931</v>
      </c>
      <c r="Z193" t="s">
        <v>28931</v>
      </c>
      <c r="AA193" t="s">
        <v>28931</v>
      </c>
      <c r="AB193" t="s">
        <v>28931</v>
      </c>
      <c r="AC193" t="s">
        <v>28931</v>
      </c>
      <c r="AD193" t="s">
        <v>28931</v>
      </c>
      <c r="AE193" t="s">
        <v>28931</v>
      </c>
      <c r="AF193" t="s">
        <v>28931</v>
      </c>
      <c r="AG193" t="s">
        <v>28931</v>
      </c>
      <c r="AH193" t="s">
        <v>28931</v>
      </c>
      <c r="AI193" t="s">
        <v>28931</v>
      </c>
      <c r="AJ193" t="s">
        <v>28931</v>
      </c>
      <c r="AK193" t="s">
        <v>28931</v>
      </c>
      <c r="AL193" t="s">
        <v>28931</v>
      </c>
      <c r="AM193" t="s">
        <v>28931</v>
      </c>
      <c r="AN193" t="s">
        <v>28931</v>
      </c>
      <c r="AO193" t="s">
        <v>28931</v>
      </c>
      <c r="AP193" t="s">
        <v>28931</v>
      </c>
      <c r="AQ193">
        <v>9.6664949245808298</v>
      </c>
      <c r="AR193" t="s">
        <v>28931</v>
      </c>
      <c r="AS193" t="s">
        <v>28931</v>
      </c>
      <c r="AT193" t="s">
        <v>28931</v>
      </c>
      <c r="AU193" t="s">
        <v>28931</v>
      </c>
      <c r="AV193" t="s">
        <v>28931</v>
      </c>
      <c r="AW193" t="s">
        <v>28931</v>
      </c>
      <c r="AX193" t="s">
        <v>28931</v>
      </c>
    </row>
    <row r="194" spans="1:50" x14ac:dyDescent="0.3">
      <c r="A194">
        <v>10</v>
      </c>
      <c r="B194" t="s">
        <v>532</v>
      </c>
      <c r="C194">
        <v>21</v>
      </c>
      <c r="D194" t="s">
        <v>23890</v>
      </c>
      <c r="E194">
        <v>100110</v>
      </c>
      <c r="F194" t="s">
        <v>8265</v>
      </c>
      <c r="G194">
        <v>100110002</v>
      </c>
      <c r="H194" t="s">
        <v>14510</v>
      </c>
      <c r="I194">
        <v>1</v>
      </c>
      <c r="J194" t="s">
        <v>28931</v>
      </c>
      <c r="K194" t="s">
        <v>28931</v>
      </c>
      <c r="L194" t="s">
        <v>28931</v>
      </c>
      <c r="M194" t="s">
        <v>28931</v>
      </c>
      <c r="N194" t="s">
        <v>28931</v>
      </c>
      <c r="O194" t="s">
        <v>28931</v>
      </c>
      <c r="P194" t="s">
        <v>28931</v>
      </c>
      <c r="Q194" t="s">
        <v>28931</v>
      </c>
      <c r="R194" t="s">
        <v>28931</v>
      </c>
      <c r="S194" t="s">
        <v>28931</v>
      </c>
      <c r="T194" t="s">
        <v>28931</v>
      </c>
      <c r="U194" t="s">
        <v>28931</v>
      </c>
      <c r="V194" t="s">
        <v>28931</v>
      </c>
      <c r="W194" t="s">
        <v>28931</v>
      </c>
      <c r="X194" t="s">
        <v>28931</v>
      </c>
      <c r="Y194" t="s">
        <v>28931</v>
      </c>
      <c r="Z194" t="s">
        <v>28931</v>
      </c>
      <c r="AA194" t="s">
        <v>28931</v>
      </c>
      <c r="AB194" t="s">
        <v>28931</v>
      </c>
      <c r="AC194" t="s">
        <v>28931</v>
      </c>
      <c r="AD194" t="s">
        <v>28931</v>
      </c>
      <c r="AE194" t="s">
        <v>28931</v>
      </c>
      <c r="AF194" t="s">
        <v>28931</v>
      </c>
      <c r="AG194" t="s">
        <v>28931</v>
      </c>
      <c r="AH194" t="s">
        <v>28931</v>
      </c>
      <c r="AI194" t="s">
        <v>28931</v>
      </c>
      <c r="AJ194" t="s">
        <v>28931</v>
      </c>
      <c r="AK194" t="s">
        <v>28931</v>
      </c>
      <c r="AL194" t="s">
        <v>28931</v>
      </c>
      <c r="AM194" t="s">
        <v>28931</v>
      </c>
      <c r="AN194" t="s">
        <v>28931</v>
      </c>
      <c r="AO194" t="s">
        <v>28931</v>
      </c>
      <c r="AP194" t="s">
        <v>28931</v>
      </c>
      <c r="AQ194" t="s">
        <v>28931</v>
      </c>
      <c r="AR194" t="s">
        <v>28931</v>
      </c>
      <c r="AS194" t="s">
        <v>28931</v>
      </c>
      <c r="AT194" t="s">
        <v>28931</v>
      </c>
      <c r="AU194" t="s">
        <v>28931</v>
      </c>
      <c r="AV194" t="s">
        <v>28931</v>
      </c>
      <c r="AW194" t="s">
        <v>28931</v>
      </c>
      <c r="AX194" t="s">
        <v>28931</v>
      </c>
    </row>
    <row r="195" spans="1:50" x14ac:dyDescent="0.3">
      <c r="A195">
        <v>13</v>
      </c>
      <c r="B195" t="s">
        <v>22831</v>
      </c>
      <c r="C195">
        <v>21</v>
      </c>
      <c r="D195" t="s">
        <v>23890</v>
      </c>
      <c r="E195">
        <v>100110</v>
      </c>
      <c r="F195" t="s">
        <v>8265</v>
      </c>
      <c r="G195">
        <v>100110002</v>
      </c>
      <c r="H195" t="s">
        <v>14510</v>
      </c>
      <c r="I195">
        <v>1</v>
      </c>
      <c r="J195" t="s">
        <v>28931</v>
      </c>
      <c r="K195" t="s">
        <v>28931</v>
      </c>
      <c r="L195" t="s">
        <v>28931</v>
      </c>
      <c r="M195" t="s">
        <v>28931</v>
      </c>
      <c r="N195" t="s">
        <v>28931</v>
      </c>
      <c r="O195" t="s">
        <v>28931</v>
      </c>
      <c r="P195" t="s">
        <v>28931</v>
      </c>
      <c r="Q195" t="s">
        <v>28931</v>
      </c>
      <c r="R195" t="s">
        <v>28931</v>
      </c>
      <c r="S195" t="s">
        <v>28931</v>
      </c>
      <c r="T195" t="s">
        <v>28931</v>
      </c>
      <c r="U195" t="s">
        <v>28931</v>
      </c>
      <c r="V195" t="s">
        <v>28931</v>
      </c>
      <c r="W195" t="s">
        <v>28931</v>
      </c>
      <c r="X195" t="s">
        <v>28931</v>
      </c>
      <c r="Y195" t="s">
        <v>28931</v>
      </c>
      <c r="Z195" t="s">
        <v>28931</v>
      </c>
      <c r="AA195" t="s">
        <v>28931</v>
      </c>
      <c r="AB195" t="s">
        <v>28931</v>
      </c>
      <c r="AC195" t="s">
        <v>28931</v>
      </c>
      <c r="AD195" t="s">
        <v>28931</v>
      </c>
      <c r="AE195" t="s">
        <v>28931</v>
      </c>
      <c r="AF195" t="s">
        <v>28931</v>
      </c>
      <c r="AG195" t="s">
        <v>28931</v>
      </c>
      <c r="AH195" t="s">
        <v>28931</v>
      </c>
      <c r="AI195" t="s">
        <v>28931</v>
      </c>
      <c r="AJ195" t="s">
        <v>28931</v>
      </c>
      <c r="AK195" t="s">
        <v>28931</v>
      </c>
      <c r="AL195" t="s">
        <v>28931</v>
      </c>
      <c r="AM195" t="s">
        <v>28931</v>
      </c>
      <c r="AN195" t="s">
        <v>28931</v>
      </c>
      <c r="AO195" t="s">
        <v>28931</v>
      </c>
      <c r="AP195" t="s">
        <v>28931</v>
      </c>
      <c r="AQ195">
        <v>12.544255508857724</v>
      </c>
      <c r="AR195" t="s">
        <v>28931</v>
      </c>
      <c r="AS195" t="s">
        <v>28931</v>
      </c>
      <c r="AT195" t="s">
        <v>28931</v>
      </c>
      <c r="AU195" t="s">
        <v>28931</v>
      </c>
      <c r="AV195" t="s">
        <v>28931</v>
      </c>
      <c r="AW195" t="s">
        <v>28931</v>
      </c>
      <c r="AX195" t="s">
        <v>28931</v>
      </c>
    </row>
    <row r="196" spans="1:50" x14ac:dyDescent="0.3">
      <c r="A196">
        <v>14</v>
      </c>
      <c r="B196" t="s">
        <v>534</v>
      </c>
      <c r="C196">
        <v>21</v>
      </c>
      <c r="D196" t="s">
        <v>23890</v>
      </c>
      <c r="E196">
        <v>100110</v>
      </c>
      <c r="F196" t="s">
        <v>8265</v>
      </c>
      <c r="G196">
        <v>100110002</v>
      </c>
      <c r="H196" t="s">
        <v>14510</v>
      </c>
      <c r="I196">
        <v>1</v>
      </c>
      <c r="J196" t="s">
        <v>28931</v>
      </c>
      <c r="K196" t="s">
        <v>28931</v>
      </c>
      <c r="L196" t="s">
        <v>28931</v>
      </c>
      <c r="M196" t="s">
        <v>28931</v>
      </c>
      <c r="N196" t="s">
        <v>28931</v>
      </c>
      <c r="O196" t="s">
        <v>28931</v>
      </c>
      <c r="P196" t="s">
        <v>28931</v>
      </c>
      <c r="Q196" t="s">
        <v>28931</v>
      </c>
      <c r="R196" t="s">
        <v>28931</v>
      </c>
      <c r="S196" t="s">
        <v>28931</v>
      </c>
      <c r="T196" t="s">
        <v>28931</v>
      </c>
      <c r="U196" t="s">
        <v>28931</v>
      </c>
      <c r="V196" t="s">
        <v>28931</v>
      </c>
      <c r="W196" t="s">
        <v>28931</v>
      </c>
      <c r="X196" t="s">
        <v>28931</v>
      </c>
      <c r="Y196" t="s">
        <v>28931</v>
      </c>
      <c r="Z196" t="s">
        <v>28931</v>
      </c>
      <c r="AA196" t="s">
        <v>28931</v>
      </c>
      <c r="AB196" t="s">
        <v>28931</v>
      </c>
      <c r="AC196" t="s">
        <v>28931</v>
      </c>
      <c r="AD196" t="s">
        <v>28931</v>
      </c>
      <c r="AE196" t="s">
        <v>28931</v>
      </c>
      <c r="AF196" t="s">
        <v>28931</v>
      </c>
      <c r="AG196" t="s">
        <v>28931</v>
      </c>
      <c r="AH196" t="s">
        <v>28931</v>
      </c>
      <c r="AI196" t="s">
        <v>28931</v>
      </c>
      <c r="AJ196" t="s">
        <v>28931</v>
      </c>
      <c r="AK196" t="s">
        <v>28931</v>
      </c>
      <c r="AL196" t="s">
        <v>28931</v>
      </c>
      <c r="AM196" t="s">
        <v>28931</v>
      </c>
      <c r="AN196" t="s">
        <v>28931</v>
      </c>
      <c r="AO196" t="s">
        <v>28931</v>
      </c>
      <c r="AP196" t="s">
        <v>28931</v>
      </c>
      <c r="AQ196">
        <v>17</v>
      </c>
      <c r="AR196" t="s">
        <v>28931</v>
      </c>
      <c r="AS196" t="s">
        <v>28931</v>
      </c>
      <c r="AT196" t="s">
        <v>28931</v>
      </c>
      <c r="AU196" t="s">
        <v>28931</v>
      </c>
      <c r="AV196" t="s">
        <v>28931</v>
      </c>
      <c r="AW196" t="s">
        <v>28931</v>
      </c>
      <c r="AX196" t="s">
        <v>28931</v>
      </c>
    </row>
    <row r="197" spans="1:50" x14ac:dyDescent="0.3">
      <c r="A197">
        <v>14</v>
      </c>
      <c r="B197" t="s">
        <v>534</v>
      </c>
      <c r="C197">
        <v>21</v>
      </c>
      <c r="D197" t="s">
        <v>23890</v>
      </c>
      <c r="E197">
        <v>100110</v>
      </c>
      <c r="F197" t="s">
        <v>8265</v>
      </c>
      <c r="G197">
        <v>100110002</v>
      </c>
      <c r="H197" t="s">
        <v>14510</v>
      </c>
      <c r="I197">
        <v>1</v>
      </c>
      <c r="J197" t="s">
        <v>28931</v>
      </c>
      <c r="K197" t="s">
        <v>28931</v>
      </c>
      <c r="L197" t="s">
        <v>28931</v>
      </c>
      <c r="M197" t="s">
        <v>28931</v>
      </c>
      <c r="N197" t="s">
        <v>28931</v>
      </c>
      <c r="O197" t="s">
        <v>28931</v>
      </c>
      <c r="P197" t="s">
        <v>28931</v>
      </c>
      <c r="Q197" t="s">
        <v>28931</v>
      </c>
      <c r="R197" t="s">
        <v>28931</v>
      </c>
      <c r="S197" t="s">
        <v>28931</v>
      </c>
      <c r="T197" t="s">
        <v>28931</v>
      </c>
      <c r="U197" t="s">
        <v>28931</v>
      </c>
      <c r="V197" t="s">
        <v>28931</v>
      </c>
      <c r="W197" t="s">
        <v>28931</v>
      </c>
      <c r="X197" t="s">
        <v>28931</v>
      </c>
      <c r="Y197" t="s">
        <v>28931</v>
      </c>
      <c r="Z197" t="s">
        <v>28931</v>
      </c>
      <c r="AA197" t="s">
        <v>28931</v>
      </c>
      <c r="AB197" t="s">
        <v>28931</v>
      </c>
      <c r="AC197" t="s">
        <v>28931</v>
      </c>
      <c r="AD197" t="s">
        <v>28931</v>
      </c>
      <c r="AE197" t="s">
        <v>28931</v>
      </c>
      <c r="AF197" t="s">
        <v>28931</v>
      </c>
      <c r="AG197" t="s">
        <v>28931</v>
      </c>
      <c r="AH197" t="s">
        <v>28931</v>
      </c>
      <c r="AI197" t="s">
        <v>28931</v>
      </c>
      <c r="AJ197" t="s">
        <v>28931</v>
      </c>
      <c r="AK197" t="s">
        <v>28931</v>
      </c>
      <c r="AL197" t="s">
        <v>28931</v>
      </c>
      <c r="AM197" t="s">
        <v>28931</v>
      </c>
      <c r="AN197" t="s">
        <v>28931</v>
      </c>
      <c r="AO197" t="s">
        <v>28931</v>
      </c>
      <c r="AP197" t="s">
        <v>28931</v>
      </c>
      <c r="AQ197" t="s">
        <v>28931</v>
      </c>
      <c r="AR197" t="s">
        <v>28931</v>
      </c>
      <c r="AS197" t="s">
        <v>28931</v>
      </c>
      <c r="AT197" t="s">
        <v>28931</v>
      </c>
      <c r="AU197" t="s">
        <v>28931</v>
      </c>
      <c r="AV197" t="s">
        <v>28931</v>
      </c>
      <c r="AW197" t="s">
        <v>28931</v>
      </c>
      <c r="AX197" t="s">
        <v>28931</v>
      </c>
    </row>
    <row r="198" spans="1:50" x14ac:dyDescent="0.3">
      <c r="A198">
        <v>16</v>
      </c>
      <c r="B198" t="s">
        <v>539</v>
      </c>
      <c r="C198">
        <v>21</v>
      </c>
      <c r="D198" t="s">
        <v>23890</v>
      </c>
      <c r="E198">
        <v>100110</v>
      </c>
      <c r="F198" t="s">
        <v>8265</v>
      </c>
      <c r="G198">
        <v>100110002</v>
      </c>
      <c r="H198" t="s">
        <v>14510</v>
      </c>
      <c r="I198">
        <v>1</v>
      </c>
      <c r="J198" t="s">
        <v>28931</v>
      </c>
      <c r="K198" t="s">
        <v>28931</v>
      </c>
      <c r="L198" t="s">
        <v>28931</v>
      </c>
      <c r="M198" t="s">
        <v>28931</v>
      </c>
      <c r="N198" t="s">
        <v>28931</v>
      </c>
      <c r="O198" t="s">
        <v>28931</v>
      </c>
      <c r="P198" t="s">
        <v>28931</v>
      </c>
      <c r="Q198" t="s">
        <v>28931</v>
      </c>
      <c r="R198" t="s">
        <v>28931</v>
      </c>
      <c r="S198" t="s">
        <v>28931</v>
      </c>
      <c r="T198" t="s">
        <v>28931</v>
      </c>
      <c r="U198" t="s">
        <v>28931</v>
      </c>
      <c r="V198" t="s">
        <v>28931</v>
      </c>
      <c r="W198" t="s">
        <v>28931</v>
      </c>
      <c r="X198" t="s">
        <v>28931</v>
      </c>
      <c r="Y198" t="s">
        <v>28931</v>
      </c>
      <c r="Z198" t="s">
        <v>28931</v>
      </c>
      <c r="AA198" t="s">
        <v>28931</v>
      </c>
      <c r="AB198" t="s">
        <v>28931</v>
      </c>
      <c r="AC198" t="s">
        <v>28931</v>
      </c>
      <c r="AD198" t="s">
        <v>28931</v>
      </c>
      <c r="AE198" t="s">
        <v>28931</v>
      </c>
      <c r="AF198" t="s">
        <v>28931</v>
      </c>
      <c r="AG198" t="s">
        <v>28931</v>
      </c>
      <c r="AH198" t="s">
        <v>28931</v>
      </c>
      <c r="AI198" t="s">
        <v>28931</v>
      </c>
      <c r="AJ198" t="s">
        <v>28931</v>
      </c>
      <c r="AK198" t="s">
        <v>28931</v>
      </c>
      <c r="AL198" t="s">
        <v>28931</v>
      </c>
      <c r="AM198" t="s">
        <v>28931</v>
      </c>
      <c r="AN198" t="s">
        <v>28931</v>
      </c>
      <c r="AO198" t="s">
        <v>28931</v>
      </c>
      <c r="AP198" t="s">
        <v>28931</v>
      </c>
      <c r="AQ198" t="s">
        <v>28931</v>
      </c>
      <c r="AR198" t="s">
        <v>28931</v>
      </c>
      <c r="AS198" t="s">
        <v>28931</v>
      </c>
      <c r="AT198" t="s">
        <v>28931</v>
      </c>
      <c r="AU198" t="s">
        <v>28931</v>
      </c>
      <c r="AV198" t="s">
        <v>28931</v>
      </c>
      <c r="AW198" t="s">
        <v>28931</v>
      </c>
      <c r="AX198" t="s">
        <v>28931</v>
      </c>
    </row>
    <row r="199" spans="1:50" x14ac:dyDescent="0.3">
      <c r="A199">
        <v>4</v>
      </c>
      <c r="B199" t="s">
        <v>529</v>
      </c>
      <c r="C199">
        <v>22</v>
      </c>
      <c r="D199" t="s">
        <v>23891</v>
      </c>
      <c r="E199">
        <v>100110</v>
      </c>
      <c r="F199" t="s">
        <v>8265</v>
      </c>
      <c r="G199">
        <v>100110002</v>
      </c>
      <c r="H199" t="s">
        <v>14510</v>
      </c>
      <c r="I199">
        <v>1</v>
      </c>
      <c r="J199" t="s">
        <v>28931</v>
      </c>
      <c r="K199" t="s">
        <v>28931</v>
      </c>
      <c r="L199" t="s">
        <v>28931</v>
      </c>
      <c r="M199" t="s">
        <v>28931</v>
      </c>
      <c r="N199" t="s">
        <v>28931</v>
      </c>
      <c r="O199" t="s">
        <v>28931</v>
      </c>
      <c r="P199" t="s">
        <v>28931</v>
      </c>
      <c r="Q199" t="s">
        <v>28931</v>
      </c>
      <c r="R199" t="s">
        <v>28931</v>
      </c>
      <c r="S199" t="s">
        <v>28931</v>
      </c>
      <c r="T199" t="s">
        <v>28931</v>
      </c>
      <c r="U199" t="s">
        <v>28931</v>
      </c>
      <c r="V199" t="s">
        <v>28931</v>
      </c>
      <c r="W199" t="s">
        <v>28931</v>
      </c>
      <c r="X199" t="s">
        <v>28931</v>
      </c>
      <c r="Y199" t="s">
        <v>28931</v>
      </c>
      <c r="Z199" t="s">
        <v>28931</v>
      </c>
      <c r="AA199" t="s">
        <v>28931</v>
      </c>
      <c r="AB199" t="s">
        <v>28931</v>
      </c>
      <c r="AC199" t="s">
        <v>28931</v>
      </c>
      <c r="AD199" t="s">
        <v>28931</v>
      </c>
      <c r="AE199" t="s">
        <v>28931</v>
      </c>
      <c r="AF199" t="s">
        <v>28931</v>
      </c>
      <c r="AG199" t="s">
        <v>28931</v>
      </c>
      <c r="AH199" t="s">
        <v>28931</v>
      </c>
      <c r="AI199" t="s">
        <v>28931</v>
      </c>
      <c r="AJ199" t="s">
        <v>28931</v>
      </c>
      <c r="AK199" t="s">
        <v>28931</v>
      </c>
      <c r="AL199" t="s">
        <v>28931</v>
      </c>
      <c r="AM199" t="s">
        <v>28931</v>
      </c>
      <c r="AN199" t="s">
        <v>28931</v>
      </c>
      <c r="AO199" t="s">
        <v>28931</v>
      </c>
      <c r="AP199" t="s">
        <v>28931</v>
      </c>
      <c r="AQ199" t="s">
        <v>28931</v>
      </c>
      <c r="AR199" t="s">
        <v>28931</v>
      </c>
      <c r="AS199" t="s">
        <v>28931</v>
      </c>
      <c r="AT199" t="s">
        <v>28931</v>
      </c>
      <c r="AU199" t="s">
        <v>28931</v>
      </c>
      <c r="AV199" t="s">
        <v>28931</v>
      </c>
      <c r="AW199" t="s">
        <v>28931</v>
      </c>
      <c r="AX199" t="s">
        <v>28931</v>
      </c>
    </row>
    <row r="200" spans="1:50" x14ac:dyDescent="0.3">
      <c r="A200">
        <v>5</v>
      </c>
      <c r="B200" t="s">
        <v>544</v>
      </c>
      <c r="C200">
        <v>22</v>
      </c>
      <c r="D200" t="s">
        <v>23891</v>
      </c>
      <c r="E200">
        <v>100110</v>
      </c>
      <c r="F200" t="s">
        <v>8265</v>
      </c>
      <c r="G200">
        <v>100110002</v>
      </c>
      <c r="H200" t="s">
        <v>14510</v>
      </c>
      <c r="I200">
        <v>1</v>
      </c>
      <c r="J200" t="s">
        <v>28931</v>
      </c>
      <c r="K200" t="s">
        <v>28931</v>
      </c>
      <c r="L200" t="s">
        <v>28931</v>
      </c>
      <c r="M200" t="s">
        <v>28931</v>
      </c>
      <c r="N200" t="s">
        <v>28931</v>
      </c>
      <c r="O200" t="s">
        <v>28931</v>
      </c>
      <c r="P200" t="s">
        <v>28931</v>
      </c>
      <c r="Q200" t="s">
        <v>28931</v>
      </c>
      <c r="R200" t="s">
        <v>28931</v>
      </c>
      <c r="S200" t="s">
        <v>28931</v>
      </c>
      <c r="T200" t="s">
        <v>28931</v>
      </c>
      <c r="U200" t="s">
        <v>28931</v>
      </c>
      <c r="V200" t="s">
        <v>28931</v>
      </c>
      <c r="W200" t="s">
        <v>28931</v>
      </c>
      <c r="X200" t="s">
        <v>28931</v>
      </c>
      <c r="Y200" t="s">
        <v>28931</v>
      </c>
      <c r="Z200" t="s">
        <v>28931</v>
      </c>
      <c r="AA200" t="s">
        <v>28931</v>
      </c>
      <c r="AB200" t="s">
        <v>28931</v>
      </c>
      <c r="AC200" t="s">
        <v>28931</v>
      </c>
      <c r="AD200" t="s">
        <v>28931</v>
      </c>
      <c r="AE200" t="s">
        <v>28931</v>
      </c>
      <c r="AF200" t="s">
        <v>28931</v>
      </c>
      <c r="AG200" t="s">
        <v>28931</v>
      </c>
      <c r="AH200" t="s">
        <v>28931</v>
      </c>
      <c r="AI200" t="s">
        <v>28931</v>
      </c>
      <c r="AJ200" t="s">
        <v>28931</v>
      </c>
      <c r="AK200" t="s">
        <v>28931</v>
      </c>
      <c r="AL200" t="s">
        <v>28931</v>
      </c>
      <c r="AM200" t="s">
        <v>28931</v>
      </c>
      <c r="AN200" t="s">
        <v>28931</v>
      </c>
      <c r="AO200" t="s">
        <v>28931</v>
      </c>
      <c r="AP200" t="s">
        <v>28931</v>
      </c>
      <c r="AQ200" t="s">
        <v>28931</v>
      </c>
      <c r="AR200" t="s">
        <v>28931</v>
      </c>
      <c r="AS200" t="s">
        <v>28931</v>
      </c>
      <c r="AT200" t="s">
        <v>28931</v>
      </c>
      <c r="AU200" t="s">
        <v>28931</v>
      </c>
      <c r="AV200" t="s">
        <v>28931</v>
      </c>
      <c r="AW200" t="s">
        <v>28931</v>
      </c>
      <c r="AX200" t="s">
        <v>28931</v>
      </c>
    </row>
    <row r="201" spans="1:50" x14ac:dyDescent="0.3">
      <c r="A201">
        <v>6</v>
      </c>
      <c r="B201" t="s">
        <v>1195</v>
      </c>
      <c r="C201">
        <v>22</v>
      </c>
      <c r="D201" t="s">
        <v>23891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 t="s">
        <v>28931</v>
      </c>
      <c r="K201" t="s">
        <v>28931</v>
      </c>
      <c r="L201" t="s">
        <v>28931</v>
      </c>
      <c r="M201" t="s">
        <v>28931</v>
      </c>
      <c r="N201" t="s">
        <v>28931</v>
      </c>
      <c r="O201" t="s">
        <v>28931</v>
      </c>
      <c r="P201" t="s">
        <v>28931</v>
      </c>
      <c r="Q201" t="s">
        <v>28931</v>
      </c>
      <c r="R201" t="s">
        <v>28931</v>
      </c>
      <c r="S201" t="s">
        <v>28931</v>
      </c>
      <c r="T201" t="s">
        <v>28931</v>
      </c>
      <c r="U201" t="s">
        <v>28931</v>
      </c>
      <c r="V201" t="s">
        <v>28931</v>
      </c>
      <c r="W201" t="s">
        <v>28931</v>
      </c>
      <c r="X201" t="s">
        <v>28931</v>
      </c>
      <c r="Y201" t="s">
        <v>28931</v>
      </c>
      <c r="Z201" t="s">
        <v>28931</v>
      </c>
      <c r="AA201" t="s">
        <v>28931</v>
      </c>
      <c r="AB201" t="s">
        <v>28931</v>
      </c>
      <c r="AC201" t="s">
        <v>28931</v>
      </c>
      <c r="AD201" t="s">
        <v>28931</v>
      </c>
      <c r="AE201" t="s">
        <v>28931</v>
      </c>
      <c r="AF201" t="s">
        <v>28931</v>
      </c>
      <c r="AG201" t="s">
        <v>28931</v>
      </c>
      <c r="AH201" t="s">
        <v>28931</v>
      </c>
      <c r="AI201" t="s">
        <v>28931</v>
      </c>
      <c r="AJ201" t="s">
        <v>28931</v>
      </c>
      <c r="AK201" t="s">
        <v>28931</v>
      </c>
      <c r="AL201" t="s">
        <v>28931</v>
      </c>
      <c r="AM201" t="s">
        <v>28931</v>
      </c>
      <c r="AN201" t="s">
        <v>28931</v>
      </c>
      <c r="AO201" t="s">
        <v>28931</v>
      </c>
      <c r="AP201" t="s">
        <v>28931</v>
      </c>
      <c r="AQ201">
        <v>25.1</v>
      </c>
      <c r="AR201" t="s">
        <v>28931</v>
      </c>
      <c r="AS201" t="s">
        <v>28931</v>
      </c>
      <c r="AT201" t="s">
        <v>28931</v>
      </c>
      <c r="AU201" t="s">
        <v>28931</v>
      </c>
      <c r="AV201" t="s">
        <v>28931</v>
      </c>
      <c r="AW201" t="s">
        <v>28931</v>
      </c>
      <c r="AX201" t="s">
        <v>28931</v>
      </c>
    </row>
    <row r="202" spans="1:50" x14ac:dyDescent="0.3">
      <c r="A202">
        <v>7</v>
      </c>
      <c r="B202" t="s">
        <v>537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 t="s">
        <v>28931</v>
      </c>
      <c r="K202" t="s">
        <v>28931</v>
      </c>
      <c r="L202" t="s">
        <v>28931</v>
      </c>
      <c r="M202" t="s">
        <v>28931</v>
      </c>
      <c r="N202" t="s">
        <v>28931</v>
      </c>
      <c r="O202" t="s">
        <v>28931</v>
      </c>
      <c r="P202" t="s">
        <v>28931</v>
      </c>
      <c r="Q202" t="s">
        <v>28931</v>
      </c>
      <c r="R202" t="s">
        <v>28931</v>
      </c>
      <c r="S202" t="s">
        <v>28931</v>
      </c>
      <c r="T202" t="s">
        <v>28931</v>
      </c>
      <c r="U202" t="s">
        <v>28931</v>
      </c>
      <c r="V202" t="s">
        <v>28931</v>
      </c>
      <c r="W202" t="s">
        <v>28931</v>
      </c>
      <c r="X202" t="s">
        <v>28931</v>
      </c>
      <c r="Y202" t="s">
        <v>28931</v>
      </c>
      <c r="Z202" t="s">
        <v>28931</v>
      </c>
      <c r="AA202" t="s">
        <v>28931</v>
      </c>
      <c r="AB202" t="s">
        <v>28931</v>
      </c>
      <c r="AC202" t="s">
        <v>28931</v>
      </c>
      <c r="AD202" t="s">
        <v>28931</v>
      </c>
      <c r="AE202" t="s">
        <v>28931</v>
      </c>
      <c r="AF202" t="s">
        <v>28931</v>
      </c>
      <c r="AG202" t="s">
        <v>28931</v>
      </c>
      <c r="AH202" t="s">
        <v>28931</v>
      </c>
      <c r="AI202" t="s">
        <v>28931</v>
      </c>
      <c r="AJ202" t="s">
        <v>28931</v>
      </c>
      <c r="AK202" t="s">
        <v>28931</v>
      </c>
      <c r="AL202" t="s">
        <v>28931</v>
      </c>
      <c r="AM202" t="s">
        <v>28931</v>
      </c>
      <c r="AN202" t="s">
        <v>28931</v>
      </c>
      <c r="AO202" t="s">
        <v>28931</v>
      </c>
      <c r="AP202" t="s">
        <v>28931</v>
      </c>
      <c r="AQ202" t="s">
        <v>28931</v>
      </c>
      <c r="AR202" t="s">
        <v>28931</v>
      </c>
      <c r="AS202" t="s">
        <v>28931</v>
      </c>
      <c r="AT202" t="s">
        <v>28931</v>
      </c>
      <c r="AU202" t="s">
        <v>28931</v>
      </c>
      <c r="AV202" t="s">
        <v>28931</v>
      </c>
      <c r="AW202" t="s">
        <v>28931</v>
      </c>
      <c r="AX202" t="s">
        <v>28931</v>
      </c>
    </row>
    <row r="203" spans="1:50" x14ac:dyDescent="0.3">
      <c r="A203">
        <v>8</v>
      </c>
      <c r="B203" t="s">
        <v>527</v>
      </c>
      <c r="C203">
        <v>22</v>
      </c>
      <c r="D203" t="s">
        <v>23891</v>
      </c>
      <c r="E203">
        <v>100110</v>
      </c>
      <c r="F203" t="s">
        <v>8265</v>
      </c>
      <c r="G203">
        <v>100110002</v>
      </c>
      <c r="H203" t="s">
        <v>14510</v>
      </c>
      <c r="I203">
        <v>1</v>
      </c>
      <c r="J203" t="s">
        <v>28931</v>
      </c>
      <c r="K203" t="s">
        <v>28931</v>
      </c>
      <c r="L203" t="s">
        <v>28931</v>
      </c>
      <c r="M203" t="s">
        <v>28931</v>
      </c>
      <c r="N203" t="s">
        <v>28931</v>
      </c>
      <c r="O203" t="s">
        <v>28931</v>
      </c>
      <c r="P203" t="s">
        <v>28931</v>
      </c>
      <c r="Q203" t="s">
        <v>28931</v>
      </c>
      <c r="R203" t="s">
        <v>28931</v>
      </c>
      <c r="S203" t="s">
        <v>28931</v>
      </c>
      <c r="T203" t="s">
        <v>28931</v>
      </c>
      <c r="U203" t="s">
        <v>28931</v>
      </c>
      <c r="V203" t="s">
        <v>28931</v>
      </c>
      <c r="W203" t="s">
        <v>28931</v>
      </c>
      <c r="X203" t="s">
        <v>28931</v>
      </c>
      <c r="Y203" t="s">
        <v>28931</v>
      </c>
      <c r="Z203" t="s">
        <v>28931</v>
      </c>
      <c r="AA203" t="s">
        <v>28931</v>
      </c>
      <c r="AB203" t="s">
        <v>28931</v>
      </c>
      <c r="AC203" t="s">
        <v>28931</v>
      </c>
      <c r="AD203" t="s">
        <v>28931</v>
      </c>
      <c r="AE203" t="s">
        <v>28931</v>
      </c>
      <c r="AF203" t="s">
        <v>28931</v>
      </c>
      <c r="AG203" t="s">
        <v>28931</v>
      </c>
      <c r="AH203" t="s">
        <v>28931</v>
      </c>
      <c r="AI203" t="s">
        <v>28931</v>
      </c>
      <c r="AJ203" t="s">
        <v>28931</v>
      </c>
      <c r="AK203" t="s">
        <v>28931</v>
      </c>
      <c r="AL203" t="s">
        <v>28931</v>
      </c>
      <c r="AM203" t="s">
        <v>28931</v>
      </c>
      <c r="AN203" t="s">
        <v>28931</v>
      </c>
      <c r="AO203" t="s">
        <v>28931</v>
      </c>
      <c r="AP203" t="s">
        <v>28931</v>
      </c>
      <c r="AQ203">
        <v>20.693860729474864</v>
      </c>
      <c r="AR203" t="s">
        <v>28931</v>
      </c>
      <c r="AS203" t="s">
        <v>28931</v>
      </c>
      <c r="AT203" t="s">
        <v>28931</v>
      </c>
      <c r="AU203" t="s">
        <v>28931</v>
      </c>
      <c r="AV203" t="s">
        <v>28931</v>
      </c>
      <c r="AW203" t="s">
        <v>28931</v>
      </c>
      <c r="AX203" t="s">
        <v>28931</v>
      </c>
    </row>
    <row r="204" spans="1:50" x14ac:dyDescent="0.3">
      <c r="A204">
        <v>9</v>
      </c>
      <c r="B204" t="s">
        <v>523</v>
      </c>
      <c r="C204">
        <v>22</v>
      </c>
      <c r="D204" t="s">
        <v>23891</v>
      </c>
      <c r="E204">
        <v>100110</v>
      </c>
      <c r="F204" t="s">
        <v>8265</v>
      </c>
      <c r="G204">
        <v>100110002</v>
      </c>
      <c r="H204" t="s">
        <v>14510</v>
      </c>
      <c r="I204">
        <v>1</v>
      </c>
      <c r="J204" t="s">
        <v>28931</v>
      </c>
      <c r="K204" t="s">
        <v>28931</v>
      </c>
      <c r="L204" t="s">
        <v>28931</v>
      </c>
      <c r="M204" t="s">
        <v>28931</v>
      </c>
      <c r="N204" t="s">
        <v>28931</v>
      </c>
      <c r="O204" t="s">
        <v>28931</v>
      </c>
      <c r="P204" t="s">
        <v>28931</v>
      </c>
      <c r="Q204" t="s">
        <v>28931</v>
      </c>
      <c r="R204" t="s">
        <v>28931</v>
      </c>
      <c r="S204" t="s">
        <v>28931</v>
      </c>
      <c r="T204" t="s">
        <v>28931</v>
      </c>
      <c r="U204" t="s">
        <v>28931</v>
      </c>
      <c r="V204" t="s">
        <v>28931</v>
      </c>
      <c r="W204" t="s">
        <v>28931</v>
      </c>
      <c r="X204" t="s">
        <v>28931</v>
      </c>
      <c r="Y204" t="s">
        <v>28931</v>
      </c>
      <c r="Z204" t="s">
        <v>28931</v>
      </c>
      <c r="AA204" t="s">
        <v>28931</v>
      </c>
      <c r="AB204" t="s">
        <v>28931</v>
      </c>
      <c r="AC204" t="s">
        <v>28931</v>
      </c>
      <c r="AD204" t="s">
        <v>28931</v>
      </c>
      <c r="AE204" t="s">
        <v>28931</v>
      </c>
      <c r="AF204" t="s">
        <v>28931</v>
      </c>
      <c r="AG204" t="s">
        <v>28931</v>
      </c>
      <c r="AH204" t="s">
        <v>28931</v>
      </c>
      <c r="AI204" t="s">
        <v>28931</v>
      </c>
      <c r="AJ204" t="s">
        <v>28931</v>
      </c>
      <c r="AK204" t="s">
        <v>28931</v>
      </c>
      <c r="AL204" t="s">
        <v>28931</v>
      </c>
      <c r="AM204" t="s">
        <v>28931</v>
      </c>
      <c r="AN204" t="s">
        <v>28931</v>
      </c>
      <c r="AO204" t="s">
        <v>28931</v>
      </c>
      <c r="AP204" t="s">
        <v>28931</v>
      </c>
      <c r="AQ204" t="s">
        <v>28931</v>
      </c>
      <c r="AR204" t="s">
        <v>28931</v>
      </c>
      <c r="AS204" t="s">
        <v>28931</v>
      </c>
      <c r="AT204" t="s">
        <v>28931</v>
      </c>
      <c r="AU204" t="s">
        <v>28931</v>
      </c>
      <c r="AV204" t="s">
        <v>28931</v>
      </c>
      <c r="AW204" t="s">
        <v>28931</v>
      </c>
      <c r="AX204" t="s">
        <v>28931</v>
      </c>
    </row>
    <row r="205" spans="1:50" x14ac:dyDescent="0.3">
      <c r="A205">
        <v>10</v>
      </c>
      <c r="B205" t="s">
        <v>532</v>
      </c>
      <c r="C205">
        <v>22</v>
      </c>
      <c r="D205" t="s">
        <v>23891</v>
      </c>
      <c r="E205">
        <v>100110</v>
      </c>
      <c r="F205" t="s">
        <v>8265</v>
      </c>
      <c r="G205">
        <v>100110002</v>
      </c>
      <c r="H205" t="s">
        <v>14510</v>
      </c>
      <c r="I205">
        <v>1</v>
      </c>
      <c r="J205" t="s">
        <v>28931</v>
      </c>
      <c r="K205" t="s">
        <v>28931</v>
      </c>
      <c r="L205" t="s">
        <v>28931</v>
      </c>
      <c r="M205" t="s">
        <v>28931</v>
      </c>
      <c r="N205" t="s">
        <v>28931</v>
      </c>
      <c r="O205" t="s">
        <v>28931</v>
      </c>
      <c r="P205" t="s">
        <v>28931</v>
      </c>
      <c r="Q205" t="s">
        <v>28931</v>
      </c>
      <c r="R205" t="s">
        <v>28931</v>
      </c>
      <c r="S205" t="s">
        <v>28931</v>
      </c>
      <c r="T205" t="s">
        <v>28931</v>
      </c>
      <c r="U205" t="s">
        <v>28931</v>
      </c>
      <c r="V205" t="s">
        <v>28931</v>
      </c>
      <c r="W205" t="s">
        <v>28931</v>
      </c>
      <c r="X205" t="s">
        <v>28931</v>
      </c>
      <c r="Y205" t="s">
        <v>28931</v>
      </c>
      <c r="Z205" t="s">
        <v>28931</v>
      </c>
      <c r="AA205" t="s">
        <v>28931</v>
      </c>
      <c r="AB205" t="s">
        <v>28931</v>
      </c>
      <c r="AC205" t="s">
        <v>28931</v>
      </c>
      <c r="AD205" t="s">
        <v>28931</v>
      </c>
      <c r="AE205" t="s">
        <v>28931</v>
      </c>
      <c r="AF205" t="s">
        <v>28931</v>
      </c>
      <c r="AG205" t="s">
        <v>28931</v>
      </c>
      <c r="AH205" t="s">
        <v>28931</v>
      </c>
      <c r="AI205" t="s">
        <v>28931</v>
      </c>
      <c r="AJ205" t="s">
        <v>28931</v>
      </c>
      <c r="AK205" t="s">
        <v>28931</v>
      </c>
      <c r="AL205" t="s">
        <v>28931</v>
      </c>
      <c r="AM205" t="s">
        <v>28931</v>
      </c>
      <c r="AN205" t="s">
        <v>28931</v>
      </c>
      <c r="AO205" t="s">
        <v>28931</v>
      </c>
      <c r="AP205" t="s">
        <v>28931</v>
      </c>
      <c r="AQ205" t="s">
        <v>28931</v>
      </c>
      <c r="AR205" t="s">
        <v>28931</v>
      </c>
      <c r="AS205" t="s">
        <v>28931</v>
      </c>
      <c r="AT205" t="s">
        <v>28931</v>
      </c>
      <c r="AU205" t="s">
        <v>28931</v>
      </c>
      <c r="AV205" t="s">
        <v>28931</v>
      </c>
      <c r="AW205" t="s">
        <v>28931</v>
      </c>
      <c r="AX205" t="s">
        <v>28931</v>
      </c>
    </row>
    <row r="206" spans="1:50" x14ac:dyDescent="0.3">
      <c r="A206">
        <v>13</v>
      </c>
      <c r="B206" t="s">
        <v>22831</v>
      </c>
      <c r="C206">
        <v>22</v>
      </c>
      <c r="D206" t="s">
        <v>23891</v>
      </c>
      <c r="E206">
        <v>100110</v>
      </c>
      <c r="F206" t="s">
        <v>8265</v>
      </c>
      <c r="G206">
        <v>100110002</v>
      </c>
      <c r="H206" t="s">
        <v>14510</v>
      </c>
      <c r="I206">
        <v>1</v>
      </c>
      <c r="J206" t="s">
        <v>28931</v>
      </c>
      <c r="K206" t="s">
        <v>28931</v>
      </c>
      <c r="L206" t="s">
        <v>28931</v>
      </c>
      <c r="M206" t="s">
        <v>28931</v>
      </c>
      <c r="N206" t="s">
        <v>28931</v>
      </c>
      <c r="O206" t="s">
        <v>28931</v>
      </c>
      <c r="P206" t="s">
        <v>28931</v>
      </c>
      <c r="Q206" t="s">
        <v>28931</v>
      </c>
      <c r="R206" t="s">
        <v>28931</v>
      </c>
      <c r="S206" t="s">
        <v>28931</v>
      </c>
      <c r="T206" t="s">
        <v>28931</v>
      </c>
      <c r="U206" t="s">
        <v>28931</v>
      </c>
      <c r="V206" t="s">
        <v>28931</v>
      </c>
      <c r="W206" t="s">
        <v>28931</v>
      </c>
      <c r="X206" t="s">
        <v>28931</v>
      </c>
      <c r="Y206" t="s">
        <v>28931</v>
      </c>
      <c r="Z206" t="s">
        <v>28931</v>
      </c>
      <c r="AA206" t="s">
        <v>28931</v>
      </c>
      <c r="AB206" t="s">
        <v>28931</v>
      </c>
      <c r="AC206" t="s">
        <v>28931</v>
      </c>
      <c r="AD206" t="s">
        <v>28931</v>
      </c>
      <c r="AE206" t="s">
        <v>28931</v>
      </c>
      <c r="AF206" t="s">
        <v>28931</v>
      </c>
      <c r="AG206" t="s">
        <v>28931</v>
      </c>
      <c r="AH206" t="s">
        <v>28931</v>
      </c>
      <c r="AI206" t="s">
        <v>28931</v>
      </c>
      <c r="AJ206" t="s">
        <v>28931</v>
      </c>
      <c r="AK206" t="s">
        <v>28931</v>
      </c>
      <c r="AL206" t="s">
        <v>28931</v>
      </c>
      <c r="AM206" t="s">
        <v>28931</v>
      </c>
      <c r="AN206" t="s">
        <v>28931</v>
      </c>
      <c r="AO206" t="s">
        <v>28931</v>
      </c>
      <c r="AP206" t="s">
        <v>28931</v>
      </c>
      <c r="AQ206" t="s">
        <v>28931</v>
      </c>
      <c r="AR206" t="s">
        <v>28931</v>
      </c>
      <c r="AS206" t="s">
        <v>28931</v>
      </c>
      <c r="AT206" t="s">
        <v>28931</v>
      </c>
      <c r="AU206" t="s">
        <v>28931</v>
      </c>
      <c r="AV206" t="s">
        <v>28931</v>
      </c>
      <c r="AW206" t="s">
        <v>28931</v>
      </c>
      <c r="AX206" t="s">
        <v>28931</v>
      </c>
    </row>
    <row r="207" spans="1:50" x14ac:dyDescent="0.3">
      <c r="A207">
        <v>14</v>
      </c>
      <c r="B207" t="s">
        <v>534</v>
      </c>
      <c r="C207">
        <v>22</v>
      </c>
      <c r="D207" t="s">
        <v>23891</v>
      </c>
      <c r="E207">
        <v>100110</v>
      </c>
      <c r="F207" t="s">
        <v>8265</v>
      </c>
      <c r="G207">
        <v>100110002</v>
      </c>
      <c r="H207" t="s">
        <v>14510</v>
      </c>
      <c r="I207">
        <v>1</v>
      </c>
      <c r="J207" t="s">
        <v>28931</v>
      </c>
      <c r="K207" t="s">
        <v>28931</v>
      </c>
      <c r="L207" t="s">
        <v>28931</v>
      </c>
      <c r="M207" t="s">
        <v>28931</v>
      </c>
      <c r="N207" t="s">
        <v>28931</v>
      </c>
      <c r="O207" t="s">
        <v>28931</v>
      </c>
      <c r="P207" t="s">
        <v>28931</v>
      </c>
      <c r="Q207" t="s">
        <v>28931</v>
      </c>
      <c r="R207" t="s">
        <v>28931</v>
      </c>
      <c r="S207" t="s">
        <v>28931</v>
      </c>
      <c r="T207" t="s">
        <v>28931</v>
      </c>
      <c r="U207" t="s">
        <v>28931</v>
      </c>
      <c r="V207" t="s">
        <v>28931</v>
      </c>
      <c r="W207" t="s">
        <v>28931</v>
      </c>
      <c r="X207" t="s">
        <v>28931</v>
      </c>
      <c r="Y207" t="s">
        <v>28931</v>
      </c>
      <c r="Z207" t="s">
        <v>28931</v>
      </c>
      <c r="AA207" t="s">
        <v>28931</v>
      </c>
      <c r="AB207" t="s">
        <v>28931</v>
      </c>
      <c r="AC207" t="s">
        <v>28931</v>
      </c>
      <c r="AD207" t="s">
        <v>28931</v>
      </c>
      <c r="AE207" t="s">
        <v>28931</v>
      </c>
      <c r="AF207" t="s">
        <v>28931</v>
      </c>
      <c r="AG207" t="s">
        <v>28931</v>
      </c>
      <c r="AH207" t="s">
        <v>28931</v>
      </c>
      <c r="AI207" t="s">
        <v>28931</v>
      </c>
      <c r="AJ207" t="s">
        <v>28931</v>
      </c>
      <c r="AK207" t="s">
        <v>28931</v>
      </c>
      <c r="AL207" t="s">
        <v>28931</v>
      </c>
      <c r="AM207" t="s">
        <v>28931</v>
      </c>
      <c r="AN207" t="s">
        <v>28931</v>
      </c>
      <c r="AO207" t="s">
        <v>28931</v>
      </c>
      <c r="AP207" t="s">
        <v>28931</v>
      </c>
      <c r="AQ207" t="s">
        <v>28931</v>
      </c>
      <c r="AR207" t="s">
        <v>28931</v>
      </c>
      <c r="AS207" t="s">
        <v>28931</v>
      </c>
      <c r="AT207" t="s">
        <v>28931</v>
      </c>
      <c r="AU207" t="s">
        <v>28931</v>
      </c>
      <c r="AV207" t="s">
        <v>28931</v>
      </c>
      <c r="AW207" t="s">
        <v>28931</v>
      </c>
      <c r="AX207" t="s">
        <v>28931</v>
      </c>
    </row>
    <row r="208" spans="1:50" x14ac:dyDescent="0.3">
      <c r="A208">
        <v>14</v>
      </c>
      <c r="B208" t="s">
        <v>534</v>
      </c>
      <c r="C208">
        <v>22</v>
      </c>
      <c r="D208" t="s">
        <v>23891</v>
      </c>
      <c r="E208">
        <v>100110</v>
      </c>
      <c r="F208" t="s">
        <v>8265</v>
      </c>
      <c r="G208">
        <v>100110002</v>
      </c>
      <c r="H208" t="s">
        <v>14510</v>
      </c>
      <c r="I208">
        <v>1</v>
      </c>
      <c r="J208" t="s">
        <v>28931</v>
      </c>
      <c r="K208" t="s">
        <v>28931</v>
      </c>
      <c r="L208" t="s">
        <v>28931</v>
      </c>
      <c r="M208" t="s">
        <v>28931</v>
      </c>
      <c r="N208" t="s">
        <v>28931</v>
      </c>
      <c r="O208" t="s">
        <v>28931</v>
      </c>
      <c r="P208" t="s">
        <v>28931</v>
      </c>
      <c r="Q208" t="s">
        <v>28931</v>
      </c>
      <c r="R208" t="s">
        <v>28931</v>
      </c>
      <c r="S208" t="s">
        <v>28931</v>
      </c>
      <c r="T208" t="s">
        <v>28931</v>
      </c>
      <c r="U208" t="s">
        <v>28931</v>
      </c>
      <c r="V208" t="s">
        <v>28931</v>
      </c>
      <c r="W208" t="s">
        <v>28931</v>
      </c>
      <c r="X208" t="s">
        <v>28931</v>
      </c>
      <c r="Y208" t="s">
        <v>28931</v>
      </c>
      <c r="Z208" t="s">
        <v>28931</v>
      </c>
      <c r="AA208" t="s">
        <v>28931</v>
      </c>
      <c r="AB208" t="s">
        <v>28931</v>
      </c>
      <c r="AC208" t="s">
        <v>28931</v>
      </c>
      <c r="AD208" t="s">
        <v>28931</v>
      </c>
      <c r="AE208" t="s">
        <v>28931</v>
      </c>
      <c r="AF208" t="s">
        <v>28931</v>
      </c>
      <c r="AG208" t="s">
        <v>28931</v>
      </c>
      <c r="AH208" t="s">
        <v>28931</v>
      </c>
      <c r="AI208" t="s">
        <v>28931</v>
      </c>
      <c r="AJ208" t="s">
        <v>28931</v>
      </c>
      <c r="AK208" t="s">
        <v>28931</v>
      </c>
      <c r="AL208" t="s">
        <v>28931</v>
      </c>
      <c r="AM208" t="s">
        <v>28931</v>
      </c>
      <c r="AN208" t="s">
        <v>28931</v>
      </c>
      <c r="AO208" t="s">
        <v>28931</v>
      </c>
      <c r="AP208" t="s">
        <v>28931</v>
      </c>
      <c r="AQ208" t="s">
        <v>28931</v>
      </c>
      <c r="AR208" t="s">
        <v>28931</v>
      </c>
      <c r="AS208" t="s">
        <v>28931</v>
      </c>
      <c r="AT208" t="s">
        <v>28931</v>
      </c>
      <c r="AU208" t="s">
        <v>28931</v>
      </c>
      <c r="AV208" t="s">
        <v>28931</v>
      </c>
      <c r="AW208" t="s">
        <v>28931</v>
      </c>
      <c r="AX208" t="s">
        <v>28931</v>
      </c>
    </row>
    <row r="209" spans="1:50" x14ac:dyDescent="0.3">
      <c r="A209">
        <v>16</v>
      </c>
      <c r="B209" t="s">
        <v>539</v>
      </c>
      <c r="C209">
        <v>22</v>
      </c>
      <c r="D209" t="s">
        <v>23891</v>
      </c>
      <c r="E209">
        <v>100110</v>
      </c>
      <c r="F209" t="s">
        <v>8265</v>
      </c>
      <c r="G209">
        <v>100110002</v>
      </c>
      <c r="H209" t="s">
        <v>14510</v>
      </c>
      <c r="I209">
        <v>1</v>
      </c>
      <c r="J209" t="s">
        <v>28931</v>
      </c>
      <c r="K209" t="s">
        <v>28931</v>
      </c>
      <c r="L209" t="s">
        <v>28931</v>
      </c>
      <c r="M209" t="s">
        <v>28931</v>
      </c>
      <c r="N209" t="s">
        <v>28931</v>
      </c>
      <c r="O209" t="s">
        <v>28931</v>
      </c>
      <c r="P209" t="s">
        <v>28931</v>
      </c>
      <c r="Q209" t="s">
        <v>28931</v>
      </c>
      <c r="R209" t="s">
        <v>28931</v>
      </c>
      <c r="S209" t="s">
        <v>28931</v>
      </c>
      <c r="T209" t="s">
        <v>28931</v>
      </c>
      <c r="U209" t="s">
        <v>28931</v>
      </c>
      <c r="V209" t="s">
        <v>28931</v>
      </c>
      <c r="W209" t="s">
        <v>28931</v>
      </c>
      <c r="X209" t="s">
        <v>28931</v>
      </c>
      <c r="Y209" t="s">
        <v>28931</v>
      </c>
      <c r="Z209" t="s">
        <v>28931</v>
      </c>
      <c r="AA209" t="s">
        <v>28931</v>
      </c>
      <c r="AB209" t="s">
        <v>28931</v>
      </c>
      <c r="AC209" t="s">
        <v>28931</v>
      </c>
      <c r="AD209" t="s">
        <v>28931</v>
      </c>
      <c r="AE209" t="s">
        <v>28931</v>
      </c>
      <c r="AF209" t="s">
        <v>28931</v>
      </c>
      <c r="AG209" t="s">
        <v>28931</v>
      </c>
      <c r="AH209" t="s">
        <v>28931</v>
      </c>
      <c r="AI209" t="s">
        <v>28931</v>
      </c>
      <c r="AJ209" t="s">
        <v>28931</v>
      </c>
      <c r="AK209" t="s">
        <v>28931</v>
      </c>
      <c r="AL209" t="s">
        <v>28931</v>
      </c>
      <c r="AM209" t="s">
        <v>28931</v>
      </c>
      <c r="AN209" t="s">
        <v>28931</v>
      </c>
      <c r="AO209" t="s">
        <v>28931</v>
      </c>
      <c r="AP209" t="s">
        <v>28931</v>
      </c>
      <c r="AQ209" t="s">
        <v>28931</v>
      </c>
      <c r="AR209" t="s">
        <v>28931</v>
      </c>
      <c r="AS209" t="s">
        <v>28931</v>
      </c>
      <c r="AT209" t="s">
        <v>28931</v>
      </c>
      <c r="AU209" t="s">
        <v>28931</v>
      </c>
      <c r="AV209" t="s">
        <v>28931</v>
      </c>
      <c r="AW209" t="s">
        <v>28931</v>
      </c>
      <c r="AX209" t="s">
        <v>28931</v>
      </c>
    </row>
    <row r="210" spans="1:50" x14ac:dyDescent="0.3">
      <c r="A210">
        <v>4</v>
      </c>
      <c r="B210" t="s">
        <v>529</v>
      </c>
      <c r="C210">
        <v>24</v>
      </c>
      <c r="D210" t="s">
        <v>13822</v>
      </c>
      <c r="E210">
        <v>100113</v>
      </c>
      <c r="F210" t="s">
        <v>8566</v>
      </c>
      <c r="G210">
        <v>100113003</v>
      </c>
      <c r="H210" t="s">
        <v>13822</v>
      </c>
      <c r="I210">
        <v>1</v>
      </c>
      <c r="J210" t="s">
        <v>28931</v>
      </c>
      <c r="K210" t="s">
        <v>28931</v>
      </c>
      <c r="L210" t="s">
        <v>28931</v>
      </c>
      <c r="M210" t="s">
        <v>28931</v>
      </c>
      <c r="N210" t="s">
        <v>28931</v>
      </c>
      <c r="O210" t="s">
        <v>28931</v>
      </c>
      <c r="P210" t="s">
        <v>28931</v>
      </c>
      <c r="Q210" t="s">
        <v>28931</v>
      </c>
      <c r="R210" t="s">
        <v>28931</v>
      </c>
      <c r="S210" t="s">
        <v>28931</v>
      </c>
      <c r="T210" t="s">
        <v>28931</v>
      </c>
      <c r="U210" t="s">
        <v>28931</v>
      </c>
      <c r="V210" t="s">
        <v>28931</v>
      </c>
      <c r="W210" t="s">
        <v>28931</v>
      </c>
      <c r="X210" t="s">
        <v>28931</v>
      </c>
      <c r="Y210" t="s">
        <v>28931</v>
      </c>
      <c r="Z210" t="s">
        <v>28931</v>
      </c>
      <c r="AA210" t="s">
        <v>28931</v>
      </c>
      <c r="AB210" t="s">
        <v>28931</v>
      </c>
      <c r="AC210" t="s">
        <v>28931</v>
      </c>
      <c r="AD210" t="s">
        <v>28931</v>
      </c>
      <c r="AE210" t="s">
        <v>28931</v>
      </c>
      <c r="AF210" t="s">
        <v>28931</v>
      </c>
      <c r="AG210" t="s">
        <v>28931</v>
      </c>
      <c r="AH210" t="s">
        <v>28931</v>
      </c>
      <c r="AI210" t="s">
        <v>28931</v>
      </c>
      <c r="AJ210" t="s">
        <v>28931</v>
      </c>
      <c r="AK210" t="s">
        <v>28931</v>
      </c>
      <c r="AL210" t="s">
        <v>28931</v>
      </c>
      <c r="AM210" t="s">
        <v>28931</v>
      </c>
      <c r="AN210" t="s">
        <v>28931</v>
      </c>
      <c r="AO210" t="s">
        <v>28931</v>
      </c>
      <c r="AP210" t="s">
        <v>28931</v>
      </c>
      <c r="AQ210" t="s">
        <v>28931</v>
      </c>
      <c r="AR210" t="s">
        <v>28931</v>
      </c>
      <c r="AS210" t="s">
        <v>28931</v>
      </c>
      <c r="AT210" t="s">
        <v>28931</v>
      </c>
      <c r="AU210" t="s">
        <v>28931</v>
      </c>
      <c r="AV210" t="s">
        <v>28931</v>
      </c>
      <c r="AW210" t="s">
        <v>28931</v>
      </c>
      <c r="AX210" t="s">
        <v>28931</v>
      </c>
    </row>
    <row r="211" spans="1:50" x14ac:dyDescent="0.3">
      <c r="A211">
        <v>5</v>
      </c>
      <c r="B211" t="s">
        <v>544</v>
      </c>
      <c r="C211">
        <v>24</v>
      </c>
      <c r="D211" t="s">
        <v>13822</v>
      </c>
      <c r="E211">
        <v>100113</v>
      </c>
      <c r="F211" t="s">
        <v>8566</v>
      </c>
      <c r="G211">
        <v>100113003</v>
      </c>
      <c r="H211" t="s">
        <v>13822</v>
      </c>
      <c r="I211">
        <v>1</v>
      </c>
      <c r="J211" t="s">
        <v>28931</v>
      </c>
      <c r="K211" t="s">
        <v>28931</v>
      </c>
      <c r="L211" t="s">
        <v>28931</v>
      </c>
      <c r="M211" t="s">
        <v>28931</v>
      </c>
      <c r="N211" t="s">
        <v>28931</v>
      </c>
      <c r="O211" t="s">
        <v>28931</v>
      </c>
      <c r="P211">
        <v>15</v>
      </c>
      <c r="Q211" t="s">
        <v>28931</v>
      </c>
      <c r="R211" t="s">
        <v>28931</v>
      </c>
      <c r="S211" t="s">
        <v>28931</v>
      </c>
      <c r="T211" t="s">
        <v>28931</v>
      </c>
      <c r="U211" t="s">
        <v>28931</v>
      </c>
      <c r="V211" t="s">
        <v>28931</v>
      </c>
      <c r="W211" t="s">
        <v>28931</v>
      </c>
      <c r="X211" t="s">
        <v>28931</v>
      </c>
      <c r="Y211" t="s">
        <v>28931</v>
      </c>
      <c r="Z211" t="s">
        <v>28931</v>
      </c>
      <c r="AA211" t="s">
        <v>28931</v>
      </c>
      <c r="AB211" t="s">
        <v>28931</v>
      </c>
      <c r="AC211" t="s">
        <v>28931</v>
      </c>
      <c r="AD211" t="s">
        <v>28931</v>
      </c>
      <c r="AE211" t="s">
        <v>28931</v>
      </c>
      <c r="AF211" t="s">
        <v>28931</v>
      </c>
      <c r="AG211" t="s">
        <v>28931</v>
      </c>
      <c r="AH211" t="s">
        <v>28931</v>
      </c>
      <c r="AI211" t="s">
        <v>28931</v>
      </c>
      <c r="AJ211" t="s">
        <v>28931</v>
      </c>
      <c r="AK211">
        <v>24.768115942028984</v>
      </c>
      <c r="AL211">
        <v>32</v>
      </c>
      <c r="AM211" t="s">
        <v>28931</v>
      </c>
      <c r="AN211" t="s">
        <v>28931</v>
      </c>
      <c r="AO211" t="s">
        <v>28931</v>
      </c>
      <c r="AP211" t="s">
        <v>28931</v>
      </c>
      <c r="AQ211">
        <v>21.26771653543307</v>
      </c>
      <c r="AR211" t="s">
        <v>28931</v>
      </c>
      <c r="AS211" t="s">
        <v>28931</v>
      </c>
      <c r="AT211" t="s">
        <v>28931</v>
      </c>
      <c r="AU211" t="s">
        <v>28931</v>
      </c>
      <c r="AV211" t="s">
        <v>28931</v>
      </c>
      <c r="AW211" t="s">
        <v>28931</v>
      </c>
      <c r="AX211" t="s">
        <v>28931</v>
      </c>
    </row>
    <row r="212" spans="1:50" x14ac:dyDescent="0.3">
      <c r="A212">
        <v>6</v>
      </c>
      <c r="B212" t="s">
        <v>1195</v>
      </c>
      <c r="C212">
        <v>24</v>
      </c>
      <c r="D212" t="s">
        <v>13822</v>
      </c>
      <c r="E212">
        <v>100113</v>
      </c>
      <c r="F212" t="s">
        <v>8566</v>
      </c>
      <c r="G212">
        <v>100113003</v>
      </c>
      <c r="H212" t="s">
        <v>13822</v>
      </c>
      <c r="I212">
        <v>1</v>
      </c>
      <c r="J212" t="s">
        <v>28931</v>
      </c>
      <c r="K212" t="s">
        <v>28931</v>
      </c>
      <c r="L212" t="s">
        <v>28931</v>
      </c>
      <c r="M212" t="s">
        <v>28931</v>
      </c>
      <c r="N212" t="s">
        <v>28931</v>
      </c>
      <c r="O212" t="s">
        <v>28931</v>
      </c>
      <c r="P212" t="s">
        <v>28931</v>
      </c>
      <c r="Q212" t="s">
        <v>28931</v>
      </c>
      <c r="R212" t="s">
        <v>28931</v>
      </c>
      <c r="S212" t="s">
        <v>28931</v>
      </c>
      <c r="T212" t="s">
        <v>28931</v>
      </c>
      <c r="U212" t="s">
        <v>28931</v>
      </c>
      <c r="V212" t="s">
        <v>28931</v>
      </c>
      <c r="W212" t="s">
        <v>28931</v>
      </c>
      <c r="X212" t="s">
        <v>28931</v>
      </c>
      <c r="Y212" t="s">
        <v>28931</v>
      </c>
      <c r="Z212" t="s">
        <v>28931</v>
      </c>
      <c r="AA212" t="s">
        <v>28931</v>
      </c>
      <c r="AB212" t="s">
        <v>28931</v>
      </c>
      <c r="AC212" t="s">
        <v>28931</v>
      </c>
      <c r="AD212" t="s">
        <v>28931</v>
      </c>
      <c r="AE212" t="s">
        <v>28931</v>
      </c>
      <c r="AF212" t="s">
        <v>28931</v>
      </c>
      <c r="AG212" t="s">
        <v>28931</v>
      </c>
      <c r="AH212" t="s">
        <v>28931</v>
      </c>
      <c r="AI212" t="s">
        <v>28931</v>
      </c>
      <c r="AJ212" t="s">
        <v>28931</v>
      </c>
      <c r="AK212" t="s">
        <v>28931</v>
      </c>
      <c r="AL212" t="s">
        <v>28931</v>
      </c>
      <c r="AM212" t="s">
        <v>28931</v>
      </c>
      <c r="AN212" t="s">
        <v>28931</v>
      </c>
      <c r="AO212" t="s">
        <v>28931</v>
      </c>
      <c r="AP212">
        <v>18</v>
      </c>
      <c r="AQ212">
        <v>22</v>
      </c>
      <c r="AR212">
        <v>14</v>
      </c>
      <c r="AS212">
        <v>14</v>
      </c>
      <c r="AT212">
        <v>7.4</v>
      </c>
      <c r="AU212" t="s">
        <v>28931</v>
      </c>
      <c r="AV212">
        <v>26.614218312549266</v>
      </c>
      <c r="AW212" t="s">
        <v>28931</v>
      </c>
      <c r="AX212" t="s">
        <v>28931</v>
      </c>
    </row>
    <row r="213" spans="1:50" x14ac:dyDescent="0.3">
      <c r="A213">
        <v>7</v>
      </c>
      <c r="B213" t="s">
        <v>537</v>
      </c>
      <c r="C213">
        <v>24</v>
      </c>
      <c r="D213" t="s">
        <v>13822</v>
      </c>
      <c r="E213">
        <v>100113</v>
      </c>
      <c r="F213" t="s">
        <v>8566</v>
      </c>
      <c r="G213">
        <v>100113003</v>
      </c>
      <c r="H213" t="s">
        <v>13822</v>
      </c>
      <c r="I213">
        <v>1</v>
      </c>
      <c r="J213">
        <v>8</v>
      </c>
      <c r="K213" t="s">
        <v>28931</v>
      </c>
      <c r="L213">
        <v>10</v>
      </c>
      <c r="M213" t="s">
        <v>28931</v>
      </c>
      <c r="N213" t="s">
        <v>28931</v>
      </c>
      <c r="O213" t="s">
        <v>28931</v>
      </c>
      <c r="P213">
        <v>25.8</v>
      </c>
      <c r="Q213">
        <v>10.9</v>
      </c>
      <c r="R213">
        <v>22.2</v>
      </c>
      <c r="S213">
        <v>19.399999999999999</v>
      </c>
      <c r="T213">
        <v>10.6</v>
      </c>
      <c r="U213">
        <v>17.899999999999999</v>
      </c>
      <c r="V213">
        <v>6.2</v>
      </c>
      <c r="W213">
        <v>6.8</v>
      </c>
      <c r="X213">
        <v>11.9</v>
      </c>
      <c r="Y213" t="s">
        <v>28931</v>
      </c>
      <c r="Z213">
        <v>21.8</v>
      </c>
      <c r="AA213">
        <v>30.362831858407084</v>
      </c>
      <c r="AB213">
        <v>28.900662251655625</v>
      </c>
      <c r="AC213">
        <v>13.9</v>
      </c>
      <c r="AD213" t="s">
        <v>28931</v>
      </c>
      <c r="AE213" t="s">
        <v>28931</v>
      </c>
      <c r="AF213" t="s">
        <v>28931</v>
      </c>
      <c r="AG213" t="s">
        <v>28931</v>
      </c>
      <c r="AH213" t="s">
        <v>28931</v>
      </c>
      <c r="AI213" t="s">
        <v>28931</v>
      </c>
      <c r="AJ213">
        <v>36.5</v>
      </c>
      <c r="AK213">
        <v>38.906249999999993</v>
      </c>
      <c r="AL213">
        <v>35</v>
      </c>
      <c r="AM213">
        <v>39.700000000000003</v>
      </c>
      <c r="AN213" t="s">
        <v>28931</v>
      </c>
      <c r="AO213" t="s">
        <v>28931</v>
      </c>
      <c r="AP213">
        <v>32.799999999999997</v>
      </c>
      <c r="AQ213">
        <v>18</v>
      </c>
      <c r="AR213">
        <v>27.8</v>
      </c>
      <c r="AS213">
        <v>23.8</v>
      </c>
      <c r="AT213">
        <v>30.1</v>
      </c>
      <c r="AU213">
        <v>34</v>
      </c>
      <c r="AV213">
        <v>27.8038816337451</v>
      </c>
      <c r="AW213">
        <v>24.477551020408164</v>
      </c>
      <c r="AX213">
        <v>29.239436619718308</v>
      </c>
    </row>
    <row r="214" spans="1:50" x14ac:dyDescent="0.3">
      <c r="A214">
        <v>8</v>
      </c>
      <c r="B214" t="s">
        <v>527</v>
      </c>
      <c r="C214">
        <v>24</v>
      </c>
      <c r="D214" t="s">
        <v>13822</v>
      </c>
      <c r="E214">
        <v>100113</v>
      </c>
      <c r="F214" t="s">
        <v>8566</v>
      </c>
      <c r="G214">
        <v>100113003</v>
      </c>
      <c r="H214" t="s">
        <v>13822</v>
      </c>
      <c r="I214">
        <v>1</v>
      </c>
      <c r="J214">
        <v>10.7</v>
      </c>
      <c r="K214">
        <v>8.6999999999999993</v>
      </c>
      <c r="L214">
        <v>11.3</v>
      </c>
      <c r="M214">
        <v>8.5</v>
      </c>
      <c r="N214">
        <v>15.1</v>
      </c>
      <c r="O214">
        <v>14.5</v>
      </c>
      <c r="P214">
        <v>22</v>
      </c>
      <c r="Q214">
        <v>22.4</v>
      </c>
      <c r="R214">
        <v>20.2</v>
      </c>
      <c r="S214">
        <v>16.100000000000001</v>
      </c>
      <c r="T214">
        <v>18.899999999999999</v>
      </c>
      <c r="U214">
        <v>19.399999999999999</v>
      </c>
      <c r="V214">
        <v>17.100000000000001</v>
      </c>
      <c r="W214">
        <v>18.600000000000001</v>
      </c>
      <c r="X214">
        <v>20.870684039087948</v>
      </c>
      <c r="Y214" t="s">
        <v>28931</v>
      </c>
      <c r="Z214">
        <v>21.199960403880421</v>
      </c>
      <c r="AA214">
        <v>27.85448736566947</v>
      </c>
      <c r="AB214">
        <v>25.088334795138451</v>
      </c>
      <c r="AC214">
        <v>18.792511164548266</v>
      </c>
      <c r="AD214">
        <v>21.2</v>
      </c>
      <c r="AE214">
        <v>26.7</v>
      </c>
      <c r="AF214" t="s">
        <v>28931</v>
      </c>
      <c r="AG214">
        <v>36</v>
      </c>
      <c r="AH214">
        <v>37</v>
      </c>
      <c r="AI214">
        <v>34.700000000000003</v>
      </c>
      <c r="AJ214">
        <v>33.200000000000003</v>
      </c>
      <c r="AK214">
        <v>37.129138598251402</v>
      </c>
      <c r="AL214">
        <v>34.1</v>
      </c>
      <c r="AM214">
        <v>30.8</v>
      </c>
      <c r="AN214">
        <v>30.1</v>
      </c>
      <c r="AO214">
        <v>38.299999999999997</v>
      </c>
      <c r="AP214">
        <v>33.700000000000003</v>
      </c>
      <c r="AQ214">
        <v>33.860323084043834</v>
      </c>
      <c r="AR214">
        <v>34.199999999999996</v>
      </c>
      <c r="AS214">
        <v>33.4</v>
      </c>
      <c r="AT214">
        <v>32.1</v>
      </c>
      <c r="AU214">
        <v>36.1</v>
      </c>
      <c r="AV214">
        <v>36.329620790241314</v>
      </c>
      <c r="AW214">
        <v>31.268643031784841</v>
      </c>
      <c r="AX214">
        <v>38.908778424114224</v>
      </c>
    </row>
    <row r="215" spans="1:50" x14ac:dyDescent="0.3">
      <c r="A215">
        <v>9</v>
      </c>
      <c r="B215" t="s">
        <v>523</v>
      </c>
      <c r="C215">
        <v>24</v>
      </c>
      <c r="D215" t="s">
        <v>13822</v>
      </c>
      <c r="E215">
        <v>100113</v>
      </c>
      <c r="F215" t="s">
        <v>8566</v>
      </c>
      <c r="G215">
        <v>100113003</v>
      </c>
      <c r="H215" t="s">
        <v>13822</v>
      </c>
      <c r="I215">
        <v>1</v>
      </c>
      <c r="J215">
        <v>15.9</v>
      </c>
      <c r="K215">
        <v>10.9</v>
      </c>
      <c r="L215">
        <v>12</v>
      </c>
      <c r="M215">
        <v>10.9</v>
      </c>
      <c r="N215">
        <v>9.6</v>
      </c>
      <c r="O215">
        <v>15.7</v>
      </c>
      <c r="P215">
        <v>13.8</v>
      </c>
      <c r="Q215">
        <v>18.3</v>
      </c>
      <c r="R215">
        <v>19</v>
      </c>
      <c r="S215">
        <v>20.100000000000001</v>
      </c>
      <c r="T215">
        <v>15.1</v>
      </c>
      <c r="U215">
        <v>18.7</v>
      </c>
      <c r="V215">
        <v>18.600000000000001</v>
      </c>
      <c r="W215">
        <v>19.899999999999999</v>
      </c>
      <c r="X215">
        <v>23.74812734082397</v>
      </c>
      <c r="Y215" t="s">
        <v>28931</v>
      </c>
      <c r="Z215">
        <v>19.100000000000001</v>
      </c>
      <c r="AA215">
        <v>28.132289058654855</v>
      </c>
      <c r="AB215">
        <v>25.935961123110154</v>
      </c>
      <c r="AC215">
        <v>23.325710935209617</v>
      </c>
      <c r="AD215">
        <v>24.900033294489763</v>
      </c>
      <c r="AE215">
        <v>30.1</v>
      </c>
      <c r="AF215">
        <v>28.287272727272725</v>
      </c>
      <c r="AG215">
        <v>36.1</v>
      </c>
      <c r="AH215">
        <v>37.299999999999997</v>
      </c>
      <c r="AI215">
        <v>33.5</v>
      </c>
      <c r="AJ215">
        <v>35.799999999999997</v>
      </c>
      <c r="AK215">
        <v>38.918364849152439</v>
      </c>
      <c r="AL215">
        <v>40.200000000000003</v>
      </c>
      <c r="AM215">
        <v>29.3</v>
      </c>
      <c r="AN215">
        <v>41.5</v>
      </c>
      <c r="AO215">
        <v>38.9</v>
      </c>
      <c r="AP215">
        <v>33.200000000000003</v>
      </c>
      <c r="AQ215">
        <v>40.18593712049401</v>
      </c>
      <c r="AR215">
        <v>36.6</v>
      </c>
      <c r="AS215">
        <v>41.9</v>
      </c>
      <c r="AT215">
        <v>41.8</v>
      </c>
      <c r="AU215">
        <v>40.5</v>
      </c>
      <c r="AV215">
        <v>38.802972437850414</v>
      </c>
      <c r="AW215">
        <v>38.557748724489798</v>
      </c>
      <c r="AX215">
        <v>39.305104883644709</v>
      </c>
    </row>
    <row r="216" spans="1:50" x14ac:dyDescent="0.3">
      <c r="A216">
        <v>10</v>
      </c>
      <c r="B216" t="s">
        <v>532</v>
      </c>
      <c r="C216">
        <v>24</v>
      </c>
      <c r="D216" t="s">
        <v>13822</v>
      </c>
      <c r="E216">
        <v>100113</v>
      </c>
      <c r="F216" t="s">
        <v>8566</v>
      </c>
      <c r="G216">
        <v>100113003</v>
      </c>
      <c r="H216" t="s">
        <v>13822</v>
      </c>
      <c r="I216">
        <v>1</v>
      </c>
      <c r="J216">
        <v>12.3</v>
      </c>
      <c r="K216">
        <v>16.3</v>
      </c>
      <c r="L216">
        <v>14.7</v>
      </c>
      <c r="M216">
        <v>11</v>
      </c>
      <c r="N216">
        <v>8</v>
      </c>
      <c r="O216">
        <v>22.5</v>
      </c>
      <c r="P216">
        <v>20.7</v>
      </c>
      <c r="Q216">
        <v>21.3</v>
      </c>
      <c r="R216">
        <v>25.1</v>
      </c>
      <c r="S216">
        <v>22.8</v>
      </c>
      <c r="T216">
        <v>16.899999999999999</v>
      </c>
      <c r="U216">
        <v>23.3</v>
      </c>
      <c r="V216">
        <v>32</v>
      </c>
      <c r="W216">
        <v>35.700000000000003</v>
      </c>
      <c r="X216">
        <v>21.47055214723926</v>
      </c>
      <c r="Y216" t="s">
        <v>28931</v>
      </c>
      <c r="Z216">
        <v>30</v>
      </c>
      <c r="AA216">
        <v>21.980419949236904</v>
      </c>
      <c r="AB216">
        <v>26.739176721078781</v>
      </c>
      <c r="AC216">
        <v>30.720652856246076</v>
      </c>
      <c r="AD216">
        <v>32.899851998026641</v>
      </c>
      <c r="AE216">
        <v>31.6</v>
      </c>
      <c r="AF216">
        <v>23</v>
      </c>
      <c r="AG216">
        <v>38.299999999999997</v>
      </c>
      <c r="AH216">
        <v>33.700000000000003</v>
      </c>
      <c r="AI216">
        <v>34.4</v>
      </c>
      <c r="AJ216">
        <v>34.4</v>
      </c>
      <c r="AK216">
        <v>32.96</v>
      </c>
      <c r="AL216">
        <v>36.299999999999997</v>
      </c>
      <c r="AM216">
        <v>32.799999999999997</v>
      </c>
      <c r="AN216">
        <v>44.2</v>
      </c>
      <c r="AO216">
        <v>37.299999999999997</v>
      </c>
      <c r="AP216">
        <v>39.299999999999997</v>
      </c>
      <c r="AQ216">
        <v>41.724953076788204</v>
      </c>
      <c r="AR216">
        <v>41.099999999999994</v>
      </c>
      <c r="AS216">
        <v>43</v>
      </c>
      <c r="AT216">
        <v>47.3</v>
      </c>
      <c r="AU216">
        <v>44.8</v>
      </c>
      <c r="AV216">
        <v>45.699631576480208</v>
      </c>
      <c r="AW216">
        <v>47.890076335877865</v>
      </c>
      <c r="AX216">
        <v>47.709653782744091</v>
      </c>
    </row>
    <row r="217" spans="1:50" x14ac:dyDescent="0.3">
      <c r="A217">
        <v>13</v>
      </c>
      <c r="B217" t="s">
        <v>22831</v>
      </c>
      <c r="C217">
        <v>24</v>
      </c>
      <c r="D217" t="s">
        <v>13822</v>
      </c>
      <c r="E217">
        <v>100113</v>
      </c>
      <c r="F217" t="s">
        <v>8566</v>
      </c>
      <c r="G217">
        <v>100113003</v>
      </c>
      <c r="H217" t="s">
        <v>13822</v>
      </c>
      <c r="I217">
        <v>1</v>
      </c>
      <c r="J217" t="s">
        <v>28931</v>
      </c>
      <c r="K217" t="s">
        <v>28931</v>
      </c>
      <c r="L217" t="s">
        <v>28931</v>
      </c>
      <c r="M217" t="s">
        <v>28931</v>
      </c>
      <c r="N217">
        <v>11.1</v>
      </c>
      <c r="O217" t="s">
        <v>28931</v>
      </c>
      <c r="P217" t="s">
        <v>28931</v>
      </c>
      <c r="Q217" t="s">
        <v>28931</v>
      </c>
      <c r="R217" t="s">
        <v>28931</v>
      </c>
      <c r="S217" t="s">
        <v>28931</v>
      </c>
      <c r="T217" t="s">
        <v>28931</v>
      </c>
      <c r="U217" t="s">
        <v>28931</v>
      </c>
      <c r="V217" t="s">
        <v>28931</v>
      </c>
      <c r="W217" t="s">
        <v>28931</v>
      </c>
      <c r="X217" t="s">
        <v>28931</v>
      </c>
      <c r="Y217" t="s">
        <v>28931</v>
      </c>
      <c r="Z217" t="s">
        <v>28931</v>
      </c>
      <c r="AA217" t="s">
        <v>28931</v>
      </c>
      <c r="AB217" t="s">
        <v>28931</v>
      </c>
      <c r="AC217" t="s">
        <v>28931</v>
      </c>
      <c r="AD217" t="s">
        <v>28931</v>
      </c>
      <c r="AE217" t="s">
        <v>28931</v>
      </c>
      <c r="AF217" t="s">
        <v>28931</v>
      </c>
      <c r="AG217" t="s">
        <v>28931</v>
      </c>
      <c r="AH217" t="s">
        <v>28931</v>
      </c>
      <c r="AI217" t="s">
        <v>28931</v>
      </c>
      <c r="AJ217" t="s">
        <v>28931</v>
      </c>
      <c r="AK217">
        <v>34</v>
      </c>
      <c r="AL217" t="s">
        <v>28931</v>
      </c>
      <c r="AM217" t="s">
        <v>28931</v>
      </c>
      <c r="AN217" t="s">
        <v>28931</v>
      </c>
      <c r="AO217" t="s">
        <v>28931</v>
      </c>
      <c r="AP217">
        <v>20</v>
      </c>
      <c r="AQ217">
        <v>29.801048063283204</v>
      </c>
      <c r="AR217">
        <v>37.299999999999997</v>
      </c>
      <c r="AS217">
        <v>19.399999999999999</v>
      </c>
      <c r="AT217" t="s">
        <v>28931</v>
      </c>
      <c r="AU217" t="s">
        <v>28931</v>
      </c>
      <c r="AV217" t="s">
        <v>28931</v>
      </c>
      <c r="AW217" t="s">
        <v>28931</v>
      </c>
      <c r="AX217" t="s">
        <v>28931</v>
      </c>
    </row>
    <row r="218" spans="1:50" x14ac:dyDescent="0.3">
      <c r="A218">
        <v>14</v>
      </c>
      <c r="B218" t="s">
        <v>534</v>
      </c>
      <c r="C218">
        <v>24</v>
      </c>
      <c r="D218" t="s">
        <v>13822</v>
      </c>
      <c r="E218">
        <v>100113</v>
      </c>
      <c r="F218" t="s">
        <v>8566</v>
      </c>
      <c r="G218">
        <v>100113003</v>
      </c>
      <c r="H218" t="s">
        <v>13822</v>
      </c>
      <c r="I218">
        <v>1</v>
      </c>
      <c r="J218" t="s">
        <v>28931</v>
      </c>
      <c r="K218" t="s">
        <v>28931</v>
      </c>
      <c r="L218" t="s">
        <v>28931</v>
      </c>
      <c r="M218" t="s">
        <v>28931</v>
      </c>
      <c r="N218" t="s">
        <v>28931</v>
      </c>
      <c r="O218" t="s">
        <v>28931</v>
      </c>
      <c r="P218" t="s">
        <v>28931</v>
      </c>
      <c r="Q218" t="s">
        <v>28931</v>
      </c>
      <c r="R218" t="s">
        <v>28931</v>
      </c>
      <c r="S218" t="s">
        <v>28931</v>
      </c>
      <c r="T218" t="s">
        <v>28931</v>
      </c>
      <c r="U218" t="s">
        <v>28931</v>
      </c>
      <c r="V218" t="s">
        <v>28931</v>
      </c>
      <c r="W218" t="s">
        <v>28931</v>
      </c>
      <c r="X218" t="s">
        <v>28931</v>
      </c>
      <c r="Y218" t="s">
        <v>28931</v>
      </c>
      <c r="Z218" t="s">
        <v>28931</v>
      </c>
      <c r="AA218" t="s">
        <v>28931</v>
      </c>
      <c r="AB218" t="s">
        <v>28931</v>
      </c>
      <c r="AC218" t="s">
        <v>28931</v>
      </c>
      <c r="AD218" t="s">
        <v>28931</v>
      </c>
      <c r="AE218" t="s">
        <v>28931</v>
      </c>
      <c r="AF218" t="s">
        <v>28931</v>
      </c>
      <c r="AG218" t="s">
        <v>28931</v>
      </c>
      <c r="AH218" t="s">
        <v>28931</v>
      </c>
      <c r="AI218" t="s">
        <v>28931</v>
      </c>
      <c r="AJ218" t="s">
        <v>28931</v>
      </c>
      <c r="AK218">
        <v>45.615749790561289</v>
      </c>
      <c r="AL218">
        <v>44.7</v>
      </c>
      <c r="AM218">
        <v>36.9</v>
      </c>
      <c r="AN218">
        <v>36.700000000000003</v>
      </c>
      <c r="AO218">
        <v>39</v>
      </c>
      <c r="AP218">
        <v>43.1</v>
      </c>
      <c r="AQ218">
        <v>30.486430550802567</v>
      </c>
      <c r="AR218">
        <v>38.9</v>
      </c>
      <c r="AS218">
        <v>47.7</v>
      </c>
      <c r="AT218">
        <v>43.2</v>
      </c>
      <c r="AU218" t="s">
        <v>28931</v>
      </c>
      <c r="AV218" t="s">
        <v>28931</v>
      </c>
      <c r="AW218" t="s">
        <v>28931</v>
      </c>
      <c r="AX218" t="s">
        <v>28931</v>
      </c>
    </row>
    <row r="219" spans="1:50" x14ac:dyDescent="0.3">
      <c r="A219">
        <v>14</v>
      </c>
      <c r="B219" t="s">
        <v>534</v>
      </c>
      <c r="C219">
        <v>24</v>
      </c>
      <c r="D219" t="s">
        <v>13822</v>
      </c>
      <c r="E219">
        <v>100113</v>
      </c>
      <c r="F219" t="s">
        <v>8566</v>
      </c>
      <c r="G219">
        <v>100113003</v>
      </c>
      <c r="H219" t="s">
        <v>13822</v>
      </c>
      <c r="I219">
        <v>1</v>
      </c>
      <c r="J219" t="s">
        <v>28931</v>
      </c>
      <c r="K219" t="s">
        <v>28931</v>
      </c>
      <c r="L219" t="s">
        <v>28931</v>
      </c>
      <c r="M219" t="s">
        <v>28931</v>
      </c>
      <c r="N219" t="s">
        <v>28931</v>
      </c>
      <c r="O219" t="s">
        <v>28931</v>
      </c>
      <c r="P219" t="s">
        <v>28931</v>
      </c>
      <c r="Q219" t="s">
        <v>28931</v>
      </c>
      <c r="R219" t="s">
        <v>28931</v>
      </c>
      <c r="S219" t="s">
        <v>28931</v>
      </c>
      <c r="T219" t="s">
        <v>28931</v>
      </c>
      <c r="U219" t="s">
        <v>28931</v>
      </c>
      <c r="V219" t="s">
        <v>28931</v>
      </c>
      <c r="W219" t="s">
        <v>28931</v>
      </c>
      <c r="X219" t="s">
        <v>28931</v>
      </c>
      <c r="Y219" t="s">
        <v>28931</v>
      </c>
      <c r="Z219" t="s">
        <v>28931</v>
      </c>
      <c r="AA219" t="s">
        <v>28931</v>
      </c>
      <c r="AB219" t="s">
        <v>28931</v>
      </c>
      <c r="AC219" t="s">
        <v>28931</v>
      </c>
      <c r="AD219" t="s">
        <v>28931</v>
      </c>
      <c r="AE219" t="s">
        <v>28931</v>
      </c>
      <c r="AF219" t="s">
        <v>28931</v>
      </c>
      <c r="AG219" t="s">
        <v>28931</v>
      </c>
      <c r="AH219" t="s">
        <v>28931</v>
      </c>
      <c r="AI219" t="s">
        <v>28931</v>
      </c>
      <c r="AJ219" t="s">
        <v>28931</v>
      </c>
      <c r="AK219" t="s">
        <v>28931</v>
      </c>
      <c r="AL219" t="s">
        <v>28931</v>
      </c>
      <c r="AM219" t="s">
        <v>28931</v>
      </c>
      <c r="AN219" t="s">
        <v>28931</v>
      </c>
      <c r="AO219" t="s">
        <v>28931</v>
      </c>
      <c r="AP219" t="s">
        <v>28931</v>
      </c>
      <c r="AQ219" t="s">
        <v>28931</v>
      </c>
      <c r="AR219" t="s">
        <v>28931</v>
      </c>
      <c r="AS219" t="s">
        <v>28931</v>
      </c>
      <c r="AT219" t="s">
        <v>28931</v>
      </c>
      <c r="AU219">
        <v>37.4</v>
      </c>
      <c r="AV219">
        <v>40.137248184918121</v>
      </c>
      <c r="AW219">
        <v>45.055629580279813</v>
      </c>
      <c r="AX219">
        <v>45.458058849363198</v>
      </c>
    </row>
    <row r="220" spans="1:50" x14ac:dyDescent="0.3">
      <c r="A220">
        <v>16</v>
      </c>
      <c r="B220" t="s">
        <v>539</v>
      </c>
      <c r="C220">
        <v>24</v>
      </c>
      <c r="D220" t="s">
        <v>13822</v>
      </c>
      <c r="E220">
        <v>100113</v>
      </c>
      <c r="F220" t="s">
        <v>8566</v>
      </c>
      <c r="G220">
        <v>100113003</v>
      </c>
      <c r="H220" t="s">
        <v>13822</v>
      </c>
      <c r="I220">
        <v>1</v>
      </c>
      <c r="J220" t="s">
        <v>28931</v>
      </c>
      <c r="K220" t="s">
        <v>28931</v>
      </c>
      <c r="L220" t="s">
        <v>28931</v>
      </c>
      <c r="M220" t="s">
        <v>28931</v>
      </c>
      <c r="N220" t="s">
        <v>28931</v>
      </c>
      <c r="O220" t="s">
        <v>28931</v>
      </c>
      <c r="P220" t="s">
        <v>28931</v>
      </c>
      <c r="Q220" t="s">
        <v>28931</v>
      </c>
      <c r="R220" t="s">
        <v>28931</v>
      </c>
      <c r="S220" t="s">
        <v>28931</v>
      </c>
      <c r="T220" t="s">
        <v>28931</v>
      </c>
      <c r="U220" t="s">
        <v>28931</v>
      </c>
      <c r="V220" t="s">
        <v>28931</v>
      </c>
      <c r="W220" t="s">
        <v>28931</v>
      </c>
      <c r="X220" t="s">
        <v>28931</v>
      </c>
      <c r="Y220" t="s">
        <v>28931</v>
      </c>
      <c r="Z220" t="s">
        <v>28931</v>
      </c>
      <c r="AA220" t="s">
        <v>28931</v>
      </c>
      <c r="AB220" t="s">
        <v>28931</v>
      </c>
      <c r="AC220" t="s">
        <v>28931</v>
      </c>
      <c r="AD220" t="s">
        <v>28931</v>
      </c>
      <c r="AE220" t="s">
        <v>28931</v>
      </c>
      <c r="AF220" t="s">
        <v>28931</v>
      </c>
      <c r="AG220" t="s">
        <v>28931</v>
      </c>
      <c r="AH220" t="s">
        <v>28931</v>
      </c>
      <c r="AI220" t="s">
        <v>28931</v>
      </c>
      <c r="AJ220" t="s">
        <v>28931</v>
      </c>
      <c r="AK220" t="s">
        <v>28931</v>
      </c>
      <c r="AL220" t="s">
        <v>28931</v>
      </c>
      <c r="AM220" t="s">
        <v>28931</v>
      </c>
      <c r="AN220" t="s">
        <v>28931</v>
      </c>
      <c r="AO220" t="s">
        <v>28931</v>
      </c>
      <c r="AP220" t="s">
        <v>28931</v>
      </c>
      <c r="AQ220" t="s">
        <v>28931</v>
      </c>
      <c r="AR220" t="s">
        <v>28931</v>
      </c>
      <c r="AS220" t="s">
        <v>28931</v>
      </c>
      <c r="AT220" t="s">
        <v>28931</v>
      </c>
      <c r="AU220" t="s">
        <v>28931</v>
      </c>
      <c r="AV220">
        <v>32.639474837921554</v>
      </c>
      <c r="AW220">
        <v>36.134122287968445</v>
      </c>
      <c r="AX220">
        <v>32.283290488431874</v>
      </c>
    </row>
    <row r="221" spans="1:50" x14ac:dyDescent="0.3">
      <c r="A221">
        <v>4</v>
      </c>
      <c r="B221" t="s">
        <v>529</v>
      </c>
      <c r="C221">
        <v>25</v>
      </c>
      <c r="D221" t="s">
        <v>8633</v>
      </c>
      <c r="E221">
        <v>100113</v>
      </c>
      <c r="F221" t="s">
        <v>8566</v>
      </c>
      <c r="G221">
        <v>100114011</v>
      </c>
      <c r="H221" t="s">
        <v>8633</v>
      </c>
      <c r="I221">
        <v>1</v>
      </c>
      <c r="J221" t="s">
        <v>28931</v>
      </c>
      <c r="K221" t="s">
        <v>28931</v>
      </c>
      <c r="L221" t="s">
        <v>28931</v>
      </c>
      <c r="M221" t="s">
        <v>28931</v>
      </c>
      <c r="N221" t="s">
        <v>28931</v>
      </c>
      <c r="O221" t="s">
        <v>28931</v>
      </c>
      <c r="P221" t="s">
        <v>28931</v>
      </c>
      <c r="Q221" t="s">
        <v>28931</v>
      </c>
      <c r="R221" t="s">
        <v>28931</v>
      </c>
      <c r="S221" t="s">
        <v>28931</v>
      </c>
      <c r="T221" t="s">
        <v>28931</v>
      </c>
      <c r="U221" t="s">
        <v>28931</v>
      </c>
      <c r="V221" t="s">
        <v>28931</v>
      </c>
      <c r="W221" t="s">
        <v>28931</v>
      </c>
      <c r="X221" t="s">
        <v>28931</v>
      </c>
      <c r="Y221" t="s">
        <v>28931</v>
      </c>
      <c r="Z221" t="s">
        <v>28931</v>
      </c>
      <c r="AA221" t="s">
        <v>28931</v>
      </c>
      <c r="AB221" t="s">
        <v>28931</v>
      </c>
      <c r="AC221" t="s">
        <v>28931</v>
      </c>
      <c r="AD221" t="s">
        <v>28931</v>
      </c>
      <c r="AE221" t="s">
        <v>28931</v>
      </c>
      <c r="AF221" t="s">
        <v>28931</v>
      </c>
      <c r="AG221" t="s">
        <v>28931</v>
      </c>
      <c r="AH221" t="s">
        <v>28931</v>
      </c>
      <c r="AI221" t="s">
        <v>28931</v>
      </c>
      <c r="AJ221" t="s">
        <v>28931</v>
      </c>
      <c r="AK221" t="s">
        <v>28931</v>
      </c>
      <c r="AL221" t="s">
        <v>28931</v>
      </c>
      <c r="AM221" t="s">
        <v>28931</v>
      </c>
      <c r="AN221" t="s">
        <v>28931</v>
      </c>
      <c r="AO221" t="s">
        <v>28931</v>
      </c>
      <c r="AP221" t="s">
        <v>28931</v>
      </c>
      <c r="AQ221" t="s">
        <v>28931</v>
      </c>
      <c r="AR221" t="s">
        <v>28931</v>
      </c>
      <c r="AS221" t="s">
        <v>28931</v>
      </c>
      <c r="AT221" t="s">
        <v>28931</v>
      </c>
      <c r="AU221" t="s">
        <v>28931</v>
      </c>
      <c r="AV221" t="s">
        <v>28931</v>
      </c>
      <c r="AW221" t="s">
        <v>28931</v>
      </c>
      <c r="AX221" t="s">
        <v>28931</v>
      </c>
    </row>
    <row r="222" spans="1:50" x14ac:dyDescent="0.3">
      <c r="A222">
        <v>5</v>
      </c>
      <c r="B222" t="s">
        <v>544</v>
      </c>
      <c r="C222">
        <v>25</v>
      </c>
      <c r="D222" t="s">
        <v>8633</v>
      </c>
      <c r="E222">
        <v>100113</v>
      </c>
      <c r="F222" t="s">
        <v>8566</v>
      </c>
      <c r="G222">
        <v>100114011</v>
      </c>
      <c r="H222" t="s">
        <v>8633</v>
      </c>
      <c r="I222">
        <v>1</v>
      </c>
      <c r="J222" t="s">
        <v>28931</v>
      </c>
      <c r="K222" t="s">
        <v>28931</v>
      </c>
      <c r="L222" t="s">
        <v>28931</v>
      </c>
      <c r="M222" t="s">
        <v>28931</v>
      </c>
      <c r="N222" t="s">
        <v>28931</v>
      </c>
      <c r="O222" t="s">
        <v>28931</v>
      </c>
      <c r="P222" t="s">
        <v>28931</v>
      </c>
      <c r="Q222" t="s">
        <v>28931</v>
      </c>
      <c r="R222" t="s">
        <v>28931</v>
      </c>
      <c r="S222" t="s">
        <v>28931</v>
      </c>
      <c r="T222" t="s">
        <v>28931</v>
      </c>
      <c r="U222" t="s">
        <v>28931</v>
      </c>
      <c r="V222" t="s">
        <v>28931</v>
      </c>
      <c r="W222" t="s">
        <v>28931</v>
      </c>
      <c r="X222" t="s">
        <v>28931</v>
      </c>
      <c r="Y222" t="s">
        <v>28931</v>
      </c>
      <c r="Z222" t="s">
        <v>28931</v>
      </c>
      <c r="AA222" t="s">
        <v>28931</v>
      </c>
      <c r="AB222" t="s">
        <v>28931</v>
      </c>
      <c r="AC222" t="s">
        <v>28931</v>
      </c>
      <c r="AD222" t="s">
        <v>28931</v>
      </c>
      <c r="AE222" t="s">
        <v>28931</v>
      </c>
      <c r="AF222" t="s">
        <v>28931</v>
      </c>
      <c r="AG222" t="s">
        <v>28931</v>
      </c>
      <c r="AH222" t="s">
        <v>28931</v>
      </c>
      <c r="AI222" t="s">
        <v>28931</v>
      </c>
      <c r="AJ222" t="s">
        <v>28931</v>
      </c>
      <c r="AK222">
        <v>500</v>
      </c>
      <c r="AL222" t="s">
        <v>28931</v>
      </c>
      <c r="AM222" t="s">
        <v>28931</v>
      </c>
      <c r="AN222" t="s">
        <v>28931</v>
      </c>
      <c r="AO222" t="s">
        <v>28931</v>
      </c>
      <c r="AP222" t="s">
        <v>28931</v>
      </c>
      <c r="AQ222" t="s">
        <v>28931</v>
      </c>
      <c r="AR222" t="s">
        <v>28931</v>
      </c>
      <c r="AS222" t="s">
        <v>28931</v>
      </c>
      <c r="AT222" t="s">
        <v>28931</v>
      </c>
      <c r="AU222" t="s">
        <v>28931</v>
      </c>
      <c r="AV222" t="s">
        <v>28931</v>
      </c>
      <c r="AW222" t="s">
        <v>28931</v>
      </c>
      <c r="AX222" t="s">
        <v>28931</v>
      </c>
    </row>
    <row r="223" spans="1:50" x14ac:dyDescent="0.3">
      <c r="A223">
        <v>6</v>
      </c>
      <c r="B223" t="s">
        <v>1195</v>
      </c>
      <c r="C223">
        <v>25</v>
      </c>
      <c r="D223" t="s">
        <v>8633</v>
      </c>
      <c r="E223">
        <v>100113</v>
      </c>
      <c r="F223" t="s">
        <v>8566</v>
      </c>
      <c r="G223">
        <v>100114011</v>
      </c>
      <c r="H223" t="s">
        <v>8633</v>
      </c>
      <c r="I223">
        <v>1</v>
      </c>
      <c r="J223">
        <v>307.59740259740261</v>
      </c>
      <c r="K223">
        <v>465.53960396039605</v>
      </c>
      <c r="L223">
        <v>516.27096774193546</v>
      </c>
      <c r="M223">
        <v>423.83771929824559</v>
      </c>
      <c r="N223">
        <v>542.81019656019657</v>
      </c>
      <c r="O223">
        <v>766.82219865676916</v>
      </c>
      <c r="P223">
        <v>655.68653189813608</v>
      </c>
      <c r="Q223">
        <v>571.71709717097178</v>
      </c>
      <c r="R223">
        <v>706.10436494913029</v>
      </c>
      <c r="S223">
        <v>647.27982763264208</v>
      </c>
      <c r="T223">
        <v>685.85293143424974</v>
      </c>
      <c r="U223">
        <v>879.64208372978123</v>
      </c>
      <c r="V223">
        <v>789.40085338390418</v>
      </c>
      <c r="W223">
        <v>740.21529135218441</v>
      </c>
      <c r="X223">
        <v>721.98064516129034</v>
      </c>
      <c r="Y223" t="s">
        <v>28931</v>
      </c>
      <c r="Z223">
        <v>620.77073042192444</v>
      </c>
      <c r="AA223">
        <v>604.72641376392608</v>
      </c>
      <c r="AB223">
        <v>589.73204225352117</v>
      </c>
      <c r="AC223">
        <v>565</v>
      </c>
      <c r="AD223">
        <v>600.20009967605279</v>
      </c>
      <c r="AE223">
        <v>564</v>
      </c>
      <c r="AF223">
        <v>619.1891986062717</v>
      </c>
      <c r="AG223">
        <v>707</v>
      </c>
      <c r="AH223">
        <v>812</v>
      </c>
      <c r="AI223">
        <v>820</v>
      </c>
      <c r="AJ223">
        <v>820</v>
      </c>
      <c r="AK223">
        <v>716.9819507115584</v>
      </c>
      <c r="AL223" t="s">
        <v>28931</v>
      </c>
      <c r="AM223" t="s">
        <v>28931</v>
      </c>
      <c r="AN223">
        <v>880</v>
      </c>
      <c r="AO223" t="s">
        <v>28931</v>
      </c>
      <c r="AP223" t="s">
        <v>28931</v>
      </c>
      <c r="AQ223" t="s">
        <v>28931</v>
      </c>
      <c r="AR223" t="s">
        <v>28931</v>
      </c>
      <c r="AS223" t="s">
        <v>28931</v>
      </c>
      <c r="AT223" t="s">
        <v>28931</v>
      </c>
      <c r="AU223" t="s">
        <v>28931</v>
      </c>
      <c r="AV223" t="s">
        <v>28931</v>
      </c>
      <c r="AW223" t="s">
        <v>28931</v>
      </c>
      <c r="AX223" t="s">
        <v>28931</v>
      </c>
    </row>
    <row r="224" spans="1:50" x14ac:dyDescent="0.3">
      <c r="A224">
        <v>7</v>
      </c>
      <c r="B224" t="s">
        <v>537</v>
      </c>
      <c r="C224">
        <v>25</v>
      </c>
      <c r="D224" t="s">
        <v>8633</v>
      </c>
      <c r="E224">
        <v>100113</v>
      </c>
      <c r="F224" t="s">
        <v>8566</v>
      </c>
      <c r="G224">
        <v>100114011</v>
      </c>
      <c r="H224" t="s">
        <v>8633</v>
      </c>
      <c r="I224">
        <v>1</v>
      </c>
      <c r="J224">
        <v>413.19090753717313</v>
      </c>
      <c r="K224">
        <v>480.10012210012212</v>
      </c>
      <c r="L224">
        <v>512.90148911798394</v>
      </c>
      <c r="M224">
        <v>439.30776426566888</v>
      </c>
      <c r="N224">
        <v>550.05359661495061</v>
      </c>
      <c r="O224">
        <v>559.74576271186447</v>
      </c>
      <c r="P224">
        <v>637.18517855544621</v>
      </c>
      <c r="Q224">
        <v>556.1999752199232</v>
      </c>
      <c r="R224">
        <v>647.79321657741104</v>
      </c>
      <c r="S224">
        <v>594.6657334351404</v>
      </c>
      <c r="T224">
        <v>613.75517693315851</v>
      </c>
      <c r="U224">
        <v>650.35149960132128</v>
      </c>
      <c r="V224">
        <v>735.93900962930229</v>
      </c>
      <c r="W224">
        <v>692.62569235861645</v>
      </c>
      <c r="X224">
        <v>675.5217374075379</v>
      </c>
      <c r="Y224" t="s">
        <v>28931</v>
      </c>
      <c r="Z224">
        <v>642.38685407054493</v>
      </c>
      <c r="AA224">
        <v>564.2283577410542</v>
      </c>
      <c r="AB224">
        <v>536.0985487681404</v>
      </c>
      <c r="AC224">
        <v>565.58304093567256</v>
      </c>
      <c r="AD224">
        <v>655.8</v>
      </c>
      <c r="AE224">
        <v>590</v>
      </c>
      <c r="AF224">
        <v>677.10933409220263</v>
      </c>
      <c r="AG224">
        <v>700</v>
      </c>
      <c r="AH224">
        <v>805</v>
      </c>
      <c r="AI224">
        <v>807.9</v>
      </c>
      <c r="AJ224">
        <v>756.6</v>
      </c>
      <c r="AK224">
        <v>723.8574820942971</v>
      </c>
      <c r="AL224">
        <v>752</v>
      </c>
      <c r="AM224">
        <v>810.3</v>
      </c>
      <c r="AN224">
        <v>898.8</v>
      </c>
      <c r="AO224">
        <v>993.7</v>
      </c>
      <c r="AP224">
        <v>1009.5</v>
      </c>
      <c r="AQ224">
        <v>1028.5919663811721</v>
      </c>
      <c r="AR224">
        <v>987.2</v>
      </c>
      <c r="AS224">
        <v>937</v>
      </c>
      <c r="AT224">
        <v>994</v>
      </c>
      <c r="AU224">
        <v>1017</v>
      </c>
      <c r="AV224">
        <v>1015.6774562120701</v>
      </c>
      <c r="AW224">
        <v>1052.4049235993209</v>
      </c>
      <c r="AX224">
        <v>1070.9776515151516</v>
      </c>
    </row>
    <row r="225" spans="1:50" x14ac:dyDescent="0.3">
      <c r="A225">
        <v>8</v>
      </c>
      <c r="B225" t="s">
        <v>527</v>
      </c>
      <c r="C225">
        <v>25</v>
      </c>
      <c r="D225" t="s">
        <v>8633</v>
      </c>
      <c r="E225">
        <v>100113</v>
      </c>
      <c r="F225" t="s">
        <v>8566</v>
      </c>
      <c r="G225">
        <v>100114011</v>
      </c>
      <c r="H225" t="s">
        <v>8633</v>
      </c>
      <c r="I225">
        <v>1</v>
      </c>
      <c r="J225">
        <v>415.34140017286086</v>
      </c>
      <c r="K225">
        <v>516.38192419825077</v>
      </c>
      <c r="L225">
        <v>518.51212553495009</v>
      </c>
      <c r="M225">
        <v>368.31012927972722</v>
      </c>
      <c r="N225">
        <v>471.51455696202532</v>
      </c>
      <c r="O225">
        <v>537.58841680512694</v>
      </c>
      <c r="P225">
        <v>613.58495920539201</v>
      </c>
      <c r="Q225">
        <v>535.70570745642169</v>
      </c>
      <c r="R225">
        <v>604.40165913452608</v>
      </c>
      <c r="S225">
        <v>539.7717372364524</v>
      </c>
      <c r="T225">
        <v>579.95916879329206</v>
      </c>
      <c r="U225">
        <v>609.19317724458199</v>
      </c>
      <c r="V225">
        <v>690.59481008633554</v>
      </c>
      <c r="W225">
        <v>650.18910726881063</v>
      </c>
      <c r="X225">
        <v>634.11953588774952</v>
      </c>
      <c r="Y225" t="s">
        <v>28931</v>
      </c>
      <c r="Z225">
        <v>608.02276006504565</v>
      </c>
      <c r="AA225">
        <v>598.70414162412669</v>
      </c>
      <c r="AB225">
        <v>607.98108442151647</v>
      </c>
      <c r="AC225">
        <v>618.11167512690349</v>
      </c>
      <c r="AD225">
        <v>628.10002547770705</v>
      </c>
      <c r="AE225">
        <v>660</v>
      </c>
      <c r="AF225">
        <v>701.10264900662264</v>
      </c>
      <c r="AG225">
        <v>743</v>
      </c>
      <c r="AH225">
        <v>755</v>
      </c>
      <c r="AI225">
        <v>840</v>
      </c>
      <c r="AJ225">
        <v>801</v>
      </c>
      <c r="AK225">
        <v>789.79187990982552</v>
      </c>
      <c r="AL225">
        <v>840</v>
      </c>
      <c r="AM225">
        <v>806</v>
      </c>
      <c r="AN225">
        <v>864.8</v>
      </c>
      <c r="AO225">
        <v>951.2</v>
      </c>
      <c r="AP225">
        <v>904.2</v>
      </c>
      <c r="AQ225">
        <v>1053.816437824431</v>
      </c>
      <c r="AR225">
        <v>926.30000000000007</v>
      </c>
      <c r="AS225">
        <v>958.4</v>
      </c>
      <c r="AT225">
        <v>939.2</v>
      </c>
      <c r="AU225">
        <v>1125.3</v>
      </c>
      <c r="AV225">
        <v>1186.7391134544034</v>
      </c>
      <c r="AW225">
        <v>1016.9670146137787</v>
      </c>
      <c r="AX225">
        <v>1121.8995433789955</v>
      </c>
    </row>
    <row r="226" spans="1:50" x14ac:dyDescent="0.3">
      <c r="A226">
        <v>9</v>
      </c>
      <c r="B226" t="s">
        <v>523</v>
      </c>
      <c r="C226">
        <v>25</v>
      </c>
      <c r="D226" t="s">
        <v>8633</v>
      </c>
      <c r="E226">
        <v>100113</v>
      </c>
      <c r="F226" t="s">
        <v>8566</v>
      </c>
      <c r="G226">
        <v>100114011</v>
      </c>
      <c r="H226" t="s">
        <v>8633</v>
      </c>
      <c r="I226">
        <v>1</v>
      </c>
      <c r="J226">
        <v>446.7595307917889</v>
      </c>
      <c r="K226">
        <v>460.0558659217877</v>
      </c>
      <c r="L226">
        <v>392.81081081081084</v>
      </c>
      <c r="M226">
        <v>434.64263897373246</v>
      </c>
      <c r="N226">
        <v>360.84848484848487</v>
      </c>
      <c r="O226">
        <v>385.62255285826154</v>
      </c>
      <c r="P226">
        <v>591.46521320936199</v>
      </c>
      <c r="Q226">
        <v>516.60174057190216</v>
      </c>
      <c r="R226">
        <v>507.85888927698215</v>
      </c>
      <c r="S226">
        <v>507.90251572327043</v>
      </c>
      <c r="T226">
        <v>507.45217391304351</v>
      </c>
      <c r="U226">
        <v>517.9</v>
      </c>
      <c r="V226">
        <v>617.91288592136061</v>
      </c>
      <c r="W226">
        <v>577.94587312783176</v>
      </c>
      <c r="X226">
        <v>563.64491080797484</v>
      </c>
      <c r="Y226" t="s">
        <v>28931</v>
      </c>
      <c r="Z226">
        <v>572.43884641575607</v>
      </c>
      <c r="AA226">
        <v>531.79639502411783</v>
      </c>
      <c r="AB226">
        <v>515.38834951456306</v>
      </c>
      <c r="AC226">
        <v>460</v>
      </c>
      <c r="AD226">
        <v>622</v>
      </c>
      <c r="AE226">
        <v>648.14814814814804</v>
      </c>
      <c r="AF226">
        <v>700.26845425867509</v>
      </c>
      <c r="AG226">
        <v>724.88275862068974</v>
      </c>
      <c r="AH226">
        <v>752</v>
      </c>
      <c r="AI226">
        <v>840</v>
      </c>
      <c r="AJ226">
        <v>882</v>
      </c>
      <c r="AK226">
        <v>857.0213202132021</v>
      </c>
      <c r="AL226">
        <v>835</v>
      </c>
      <c r="AM226">
        <v>900.8</v>
      </c>
      <c r="AN226">
        <v>900</v>
      </c>
      <c r="AO226">
        <v>921.9</v>
      </c>
      <c r="AP226">
        <v>960</v>
      </c>
      <c r="AQ226">
        <v>1013.9645892553791</v>
      </c>
      <c r="AR226">
        <v>951.4</v>
      </c>
      <c r="AS226">
        <v>951</v>
      </c>
      <c r="AT226">
        <v>984.5</v>
      </c>
      <c r="AU226">
        <v>941.7</v>
      </c>
      <c r="AV226">
        <v>1087.7</v>
      </c>
      <c r="AW226">
        <v>827.7636684303352</v>
      </c>
      <c r="AX226">
        <v>1000</v>
      </c>
    </row>
    <row r="227" spans="1:50" x14ac:dyDescent="0.3">
      <c r="A227">
        <v>10</v>
      </c>
      <c r="B227" t="s">
        <v>532</v>
      </c>
      <c r="C227">
        <v>25</v>
      </c>
      <c r="D227" t="s">
        <v>8633</v>
      </c>
      <c r="E227">
        <v>100113</v>
      </c>
      <c r="F227" t="s">
        <v>8566</v>
      </c>
      <c r="G227">
        <v>100114011</v>
      </c>
      <c r="H227" t="s">
        <v>8633</v>
      </c>
      <c r="I227">
        <v>1</v>
      </c>
      <c r="J227">
        <v>343.72505543237253</v>
      </c>
      <c r="K227">
        <v>437.80281690140845</v>
      </c>
      <c r="L227">
        <v>424.24154589371983</v>
      </c>
      <c r="M227">
        <v>335.4</v>
      </c>
      <c r="N227">
        <v>359.50906498268489</v>
      </c>
      <c r="O227">
        <v>418.73431120520189</v>
      </c>
      <c r="P227">
        <v>551.28992628992626</v>
      </c>
      <c r="Q227">
        <v>482.05493503533171</v>
      </c>
      <c r="R227">
        <v>339.71736818112743</v>
      </c>
      <c r="S227">
        <v>447.88554216867465</v>
      </c>
      <c r="T227">
        <v>458.88201569100784</v>
      </c>
      <c r="U227">
        <v>541.41016762060508</v>
      </c>
      <c r="V227">
        <v>534.45784081068018</v>
      </c>
      <c r="W227">
        <v>503.1</v>
      </c>
      <c r="X227">
        <v>490.64422997380399</v>
      </c>
      <c r="Y227" t="s">
        <v>28931</v>
      </c>
      <c r="Z227">
        <v>581.08574444137992</v>
      </c>
      <c r="AA227">
        <v>551.5355805243446</v>
      </c>
      <c r="AB227">
        <v>509.68204283360791</v>
      </c>
      <c r="AC227">
        <v>540</v>
      </c>
      <c r="AD227">
        <v>611.09994051160027</v>
      </c>
      <c r="AE227">
        <v>619</v>
      </c>
      <c r="AF227">
        <v>607.35367545076292</v>
      </c>
      <c r="AG227">
        <v>729</v>
      </c>
      <c r="AH227">
        <v>755</v>
      </c>
      <c r="AI227">
        <v>815</v>
      </c>
      <c r="AJ227">
        <v>850</v>
      </c>
      <c r="AK227">
        <v>772.28915662650604</v>
      </c>
      <c r="AL227" t="s">
        <v>28931</v>
      </c>
      <c r="AM227" t="s">
        <v>28931</v>
      </c>
      <c r="AN227" t="s">
        <v>28931</v>
      </c>
      <c r="AO227" t="s">
        <v>28931</v>
      </c>
      <c r="AP227" t="s">
        <v>28931</v>
      </c>
      <c r="AQ227" t="s">
        <v>28931</v>
      </c>
      <c r="AR227" t="s">
        <v>28931</v>
      </c>
      <c r="AS227" t="s">
        <v>28931</v>
      </c>
      <c r="AT227" t="s">
        <v>28931</v>
      </c>
      <c r="AU227" t="s">
        <v>28931</v>
      </c>
      <c r="AV227" t="s">
        <v>28931</v>
      </c>
      <c r="AW227" t="s">
        <v>28931</v>
      </c>
      <c r="AX227" t="s">
        <v>28931</v>
      </c>
    </row>
    <row r="228" spans="1:50" x14ac:dyDescent="0.3">
      <c r="A228">
        <v>13</v>
      </c>
      <c r="B228" t="s">
        <v>22831</v>
      </c>
      <c r="C228">
        <v>25</v>
      </c>
      <c r="D228" t="s">
        <v>8633</v>
      </c>
      <c r="E228">
        <v>100113</v>
      </c>
      <c r="F228" t="s">
        <v>8566</v>
      </c>
      <c r="G228">
        <v>100114011</v>
      </c>
      <c r="H228" t="s">
        <v>8633</v>
      </c>
      <c r="I228">
        <v>1</v>
      </c>
      <c r="J228" t="s">
        <v>28931</v>
      </c>
      <c r="K228" t="s">
        <v>28931</v>
      </c>
      <c r="L228" t="s">
        <v>28931</v>
      </c>
      <c r="M228" t="s">
        <v>28931</v>
      </c>
      <c r="N228" t="s">
        <v>28931</v>
      </c>
      <c r="O228" t="s">
        <v>28931</v>
      </c>
      <c r="P228" t="s">
        <v>28931</v>
      </c>
      <c r="Q228" t="s">
        <v>28931</v>
      </c>
      <c r="R228" t="s">
        <v>28931</v>
      </c>
      <c r="S228" t="s">
        <v>28931</v>
      </c>
      <c r="T228" t="s">
        <v>28931</v>
      </c>
      <c r="U228" t="s">
        <v>28931</v>
      </c>
      <c r="V228" t="s">
        <v>28931</v>
      </c>
      <c r="W228" t="s">
        <v>28931</v>
      </c>
      <c r="X228" t="s">
        <v>28931</v>
      </c>
      <c r="Y228" t="s">
        <v>28931</v>
      </c>
      <c r="Z228" t="s">
        <v>28931</v>
      </c>
      <c r="AA228" t="s">
        <v>28931</v>
      </c>
      <c r="AB228" t="s">
        <v>28931</v>
      </c>
      <c r="AC228" t="s">
        <v>28931</v>
      </c>
      <c r="AD228" t="s">
        <v>28931</v>
      </c>
      <c r="AE228" t="s">
        <v>28931</v>
      </c>
      <c r="AF228" t="s">
        <v>28931</v>
      </c>
      <c r="AG228">
        <v>71</v>
      </c>
      <c r="AH228" t="s">
        <v>28931</v>
      </c>
      <c r="AI228" t="s">
        <v>28931</v>
      </c>
      <c r="AJ228" t="s">
        <v>28931</v>
      </c>
      <c r="AK228">
        <v>470.58823529411768</v>
      </c>
      <c r="AL228" t="s">
        <v>28931</v>
      </c>
      <c r="AM228" t="s">
        <v>28931</v>
      </c>
      <c r="AN228" t="s">
        <v>28931</v>
      </c>
      <c r="AO228" t="s">
        <v>28931</v>
      </c>
      <c r="AP228" t="s">
        <v>28931</v>
      </c>
      <c r="AQ228" t="s">
        <v>28931</v>
      </c>
      <c r="AR228" t="s">
        <v>28931</v>
      </c>
      <c r="AS228" t="s">
        <v>28931</v>
      </c>
      <c r="AT228" t="s">
        <v>28931</v>
      </c>
      <c r="AU228" t="s">
        <v>28931</v>
      </c>
      <c r="AV228" t="s">
        <v>28931</v>
      </c>
      <c r="AW228" t="s">
        <v>28931</v>
      </c>
      <c r="AX228" t="s">
        <v>28931</v>
      </c>
    </row>
    <row r="229" spans="1:50" x14ac:dyDescent="0.3">
      <c r="A229">
        <v>14</v>
      </c>
      <c r="B229" t="s">
        <v>534</v>
      </c>
      <c r="C229">
        <v>25</v>
      </c>
      <c r="D229" t="s">
        <v>8633</v>
      </c>
      <c r="E229">
        <v>100113</v>
      </c>
      <c r="F229" t="s">
        <v>8566</v>
      </c>
      <c r="G229">
        <v>100114011</v>
      </c>
      <c r="H229" t="s">
        <v>8633</v>
      </c>
      <c r="I229">
        <v>1</v>
      </c>
      <c r="J229" t="s">
        <v>28931</v>
      </c>
      <c r="K229" t="s">
        <v>28931</v>
      </c>
      <c r="L229" t="s">
        <v>28931</v>
      </c>
      <c r="M229" t="s">
        <v>28931</v>
      </c>
      <c r="N229" t="s">
        <v>28931</v>
      </c>
      <c r="O229" t="s">
        <v>28931</v>
      </c>
      <c r="P229" t="s">
        <v>28931</v>
      </c>
      <c r="Q229" t="s">
        <v>28931</v>
      </c>
      <c r="R229" t="s">
        <v>28931</v>
      </c>
      <c r="S229" t="s">
        <v>28931</v>
      </c>
      <c r="T229" t="s">
        <v>28931</v>
      </c>
      <c r="U229" t="s">
        <v>28931</v>
      </c>
      <c r="V229" t="s">
        <v>28931</v>
      </c>
      <c r="W229" t="s">
        <v>28931</v>
      </c>
      <c r="X229" t="s">
        <v>28931</v>
      </c>
      <c r="Y229" t="s">
        <v>28931</v>
      </c>
      <c r="Z229" t="s">
        <v>28931</v>
      </c>
      <c r="AA229" t="s">
        <v>28931</v>
      </c>
      <c r="AB229" t="s">
        <v>28931</v>
      </c>
      <c r="AC229" t="s">
        <v>28931</v>
      </c>
      <c r="AD229" t="s">
        <v>28931</v>
      </c>
      <c r="AE229" t="s">
        <v>28931</v>
      </c>
      <c r="AF229" t="s">
        <v>28931</v>
      </c>
      <c r="AG229" t="s">
        <v>28931</v>
      </c>
      <c r="AH229" t="s">
        <v>28931</v>
      </c>
      <c r="AI229" t="s">
        <v>28931</v>
      </c>
      <c r="AJ229" t="s">
        <v>28931</v>
      </c>
      <c r="AK229">
        <v>930.98580121703844</v>
      </c>
      <c r="AL229">
        <v>817</v>
      </c>
      <c r="AM229" t="s">
        <v>28931</v>
      </c>
      <c r="AN229" t="s">
        <v>28931</v>
      </c>
      <c r="AO229" t="s">
        <v>28931</v>
      </c>
      <c r="AP229" t="s">
        <v>28931</v>
      </c>
      <c r="AQ229" t="s">
        <v>28931</v>
      </c>
      <c r="AR229" t="s">
        <v>28931</v>
      </c>
      <c r="AS229" t="s">
        <v>28931</v>
      </c>
      <c r="AT229" t="s">
        <v>28931</v>
      </c>
      <c r="AU229" t="s">
        <v>28931</v>
      </c>
      <c r="AV229" t="s">
        <v>28931</v>
      </c>
      <c r="AW229" t="s">
        <v>28931</v>
      </c>
      <c r="AX229" t="s">
        <v>28931</v>
      </c>
    </row>
    <row r="230" spans="1:50" x14ac:dyDescent="0.3">
      <c r="A230">
        <v>14</v>
      </c>
      <c r="B230" t="s">
        <v>534</v>
      </c>
      <c r="C230">
        <v>25</v>
      </c>
      <c r="D230" t="s">
        <v>8633</v>
      </c>
      <c r="E230">
        <v>100113</v>
      </c>
      <c r="F230" t="s">
        <v>8566</v>
      </c>
      <c r="G230">
        <v>100114011</v>
      </c>
      <c r="H230" t="s">
        <v>8633</v>
      </c>
      <c r="I230">
        <v>1</v>
      </c>
      <c r="J230" t="s">
        <v>28931</v>
      </c>
      <c r="K230" t="s">
        <v>28931</v>
      </c>
      <c r="L230" t="s">
        <v>28931</v>
      </c>
      <c r="M230" t="s">
        <v>28931</v>
      </c>
      <c r="N230" t="s">
        <v>28931</v>
      </c>
      <c r="O230" t="s">
        <v>28931</v>
      </c>
      <c r="P230" t="s">
        <v>28931</v>
      </c>
      <c r="Q230" t="s">
        <v>28931</v>
      </c>
      <c r="R230" t="s">
        <v>28931</v>
      </c>
      <c r="S230" t="s">
        <v>28931</v>
      </c>
      <c r="T230" t="s">
        <v>28931</v>
      </c>
      <c r="U230" t="s">
        <v>28931</v>
      </c>
      <c r="V230" t="s">
        <v>28931</v>
      </c>
      <c r="W230" t="s">
        <v>28931</v>
      </c>
      <c r="X230" t="s">
        <v>28931</v>
      </c>
      <c r="Y230" t="s">
        <v>28931</v>
      </c>
      <c r="Z230" t="s">
        <v>28931</v>
      </c>
      <c r="AA230" t="s">
        <v>28931</v>
      </c>
      <c r="AB230" t="s">
        <v>28931</v>
      </c>
      <c r="AC230" t="s">
        <v>28931</v>
      </c>
      <c r="AD230" t="s">
        <v>28931</v>
      </c>
      <c r="AE230" t="s">
        <v>28931</v>
      </c>
      <c r="AF230" t="s">
        <v>28931</v>
      </c>
      <c r="AG230" t="s">
        <v>28931</v>
      </c>
      <c r="AH230" t="s">
        <v>28931</v>
      </c>
      <c r="AI230" t="s">
        <v>28931</v>
      </c>
      <c r="AJ230" t="s">
        <v>28931</v>
      </c>
      <c r="AK230" t="s">
        <v>28931</v>
      </c>
      <c r="AL230" t="s">
        <v>28931</v>
      </c>
      <c r="AM230" t="s">
        <v>28931</v>
      </c>
      <c r="AN230" t="s">
        <v>28931</v>
      </c>
      <c r="AO230" t="s">
        <v>28931</v>
      </c>
      <c r="AP230" t="s">
        <v>28931</v>
      </c>
      <c r="AQ230" t="s">
        <v>28931</v>
      </c>
      <c r="AR230" t="s">
        <v>28931</v>
      </c>
      <c r="AS230" t="s">
        <v>28931</v>
      </c>
      <c r="AT230" t="s">
        <v>28931</v>
      </c>
      <c r="AU230" t="s">
        <v>28931</v>
      </c>
      <c r="AV230" t="s">
        <v>28931</v>
      </c>
      <c r="AW230" t="s">
        <v>28931</v>
      </c>
      <c r="AX230" t="s">
        <v>28931</v>
      </c>
    </row>
    <row r="231" spans="1:50" x14ac:dyDescent="0.3">
      <c r="A231">
        <v>16</v>
      </c>
      <c r="B231" t="s">
        <v>539</v>
      </c>
      <c r="C231">
        <v>25</v>
      </c>
      <c r="D231" t="s">
        <v>8633</v>
      </c>
      <c r="E231">
        <v>100113</v>
      </c>
      <c r="F231" t="s">
        <v>8566</v>
      </c>
      <c r="G231">
        <v>100114011</v>
      </c>
      <c r="H231" t="s">
        <v>8633</v>
      </c>
      <c r="I231">
        <v>1</v>
      </c>
      <c r="J231" t="s">
        <v>28931</v>
      </c>
      <c r="K231" t="s">
        <v>28931</v>
      </c>
      <c r="L231" t="s">
        <v>28931</v>
      </c>
      <c r="M231" t="s">
        <v>28931</v>
      </c>
      <c r="N231" t="s">
        <v>28931</v>
      </c>
      <c r="O231" t="s">
        <v>28931</v>
      </c>
      <c r="P231" t="s">
        <v>28931</v>
      </c>
      <c r="Q231" t="s">
        <v>28931</v>
      </c>
      <c r="R231" t="s">
        <v>28931</v>
      </c>
      <c r="S231" t="s">
        <v>28931</v>
      </c>
      <c r="T231" t="s">
        <v>28931</v>
      </c>
      <c r="U231" t="s">
        <v>28931</v>
      </c>
      <c r="V231" t="s">
        <v>28931</v>
      </c>
      <c r="W231" t="s">
        <v>28931</v>
      </c>
      <c r="X231" t="s">
        <v>28931</v>
      </c>
      <c r="Y231" t="s">
        <v>28931</v>
      </c>
      <c r="Z231" t="s">
        <v>28931</v>
      </c>
      <c r="AA231" t="s">
        <v>28931</v>
      </c>
      <c r="AB231" t="s">
        <v>28931</v>
      </c>
      <c r="AC231" t="s">
        <v>28931</v>
      </c>
      <c r="AD231" t="s">
        <v>28931</v>
      </c>
      <c r="AE231" t="s">
        <v>28931</v>
      </c>
      <c r="AF231" t="s">
        <v>28931</v>
      </c>
      <c r="AG231" t="s">
        <v>28931</v>
      </c>
      <c r="AH231" t="s">
        <v>28931</v>
      </c>
      <c r="AI231" t="s">
        <v>28931</v>
      </c>
      <c r="AJ231" t="s">
        <v>28931</v>
      </c>
      <c r="AK231" t="s">
        <v>28931</v>
      </c>
      <c r="AL231" t="s">
        <v>28931</v>
      </c>
      <c r="AM231" t="s">
        <v>28931</v>
      </c>
      <c r="AN231" t="s">
        <v>28931</v>
      </c>
      <c r="AO231" t="s">
        <v>28931</v>
      </c>
      <c r="AP231" t="s">
        <v>28931</v>
      </c>
      <c r="AQ231" t="s">
        <v>28931</v>
      </c>
      <c r="AR231" t="s">
        <v>28931</v>
      </c>
      <c r="AS231" t="s">
        <v>28931</v>
      </c>
      <c r="AT231" t="s">
        <v>28931</v>
      </c>
      <c r="AU231" t="s">
        <v>28931</v>
      </c>
      <c r="AV231">
        <v>1100.4776465770274</v>
      </c>
      <c r="AW231">
        <v>1031.4484289617487</v>
      </c>
      <c r="AX231">
        <v>1049.1179454660748</v>
      </c>
    </row>
    <row r="232" spans="1:50" x14ac:dyDescent="0.3">
      <c r="A232">
        <v>4</v>
      </c>
      <c r="B232" t="s">
        <v>529</v>
      </c>
      <c r="C232">
        <v>26</v>
      </c>
      <c r="D232" t="s">
        <v>8567</v>
      </c>
      <c r="E232">
        <v>100113</v>
      </c>
      <c r="F232" t="s">
        <v>8566</v>
      </c>
      <c r="G232">
        <v>100113005</v>
      </c>
      <c r="H232" t="s">
        <v>8567</v>
      </c>
      <c r="I232">
        <v>1</v>
      </c>
      <c r="J232">
        <v>24.81</v>
      </c>
      <c r="K232">
        <v>21.75</v>
      </c>
      <c r="L232">
        <v>22.85</v>
      </c>
      <c r="M232">
        <v>24.89</v>
      </c>
      <c r="N232">
        <v>25.02</v>
      </c>
      <c r="O232">
        <v>26.61</v>
      </c>
      <c r="P232">
        <v>28.23</v>
      </c>
      <c r="Q232">
        <v>29.24</v>
      </c>
      <c r="R232">
        <v>25.58</v>
      </c>
      <c r="S232">
        <v>25.08</v>
      </c>
      <c r="T232">
        <v>27.08</v>
      </c>
      <c r="U232">
        <v>26.3</v>
      </c>
      <c r="V232">
        <v>29.35</v>
      </c>
      <c r="W232">
        <v>26.41</v>
      </c>
      <c r="X232">
        <v>24.874747474747473</v>
      </c>
      <c r="Y232">
        <v>25.793463414634147</v>
      </c>
      <c r="Z232">
        <v>28.555555555555557</v>
      </c>
      <c r="AA232">
        <v>25.159362549800797</v>
      </c>
      <c r="AB232">
        <v>24.903614457831324</v>
      </c>
      <c r="AC232">
        <v>23.696428571428569</v>
      </c>
      <c r="AD232">
        <v>12.603053435114504</v>
      </c>
      <c r="AE232">
        <v>28.916666666666664</v>
      </c>
      <c r="AF232">
        <v>21</v>
      </c>
      <c r="AG232">
        <v>17.322222222222223</v>
      </c>
      <c r="AH232">
        <v>28</v>
      </c>
      <c r="AI232">
        <v>27.3</v>
      </c>
      <c r="AJ232">
        <v>31.5</v>
      </c>
      <c r="AK232" t="s">
        <v>28931</v>
      </c>
      <c r="AL232" t="s">
        <v>28931</v>
      </c>
      <c r="AM232" t="s">
        <v>28931</v>
      </c>
      <c r="AN232" t="s">
        <v>28931</v>
      </c>
      <c r="AO232" t="s">
        <v>28931</v>
      </c>
      <c r="AP232" t="s">
        <v>28931</v>
      </c>
      <c r="AQ232" t="s">
        <v>28931</v>
      </c>
      <c r="AR232" t="s">
        <v>28931</v>
      </c>
      <c r="AS232" t="s">
        <v>28931</v>
      </c>
      <c r="AT232" t="s">
        <v>28931</v>
      </c>
      <c r="AU232" t="s">
        <v>28931</v>
      </c>
      <c r="AV232" t="s">
        <v>28931</v>
      </c>
      <c r="AW232" t="s">
        <v>28931</v>
      </c>
      <c r="AX232" t="s">
        <v>28931</v>
      </c>
    </row>
    <row r="233" spans="1:50" x14ac:dyDescent="0.3">
      <c r="A233">
        <v>5</v>
      </c>
      <c r="B233" t="s">
        <v>544</v>
      </c>
      <c r="C233">
        <v>26</v>
      </c>
      <c r="D233" t="s">
        <v>8567</v>
      </c>
      <c r="E233">
        <v>100113</v>
      </c>
      <c r="F233" t="s">
        <v>8566</v>
      </c>
      <c r="G233">
        <v>100113005</v>
      </c>
      <c r="H233" t="s">
        <v>8567</v>
      </c>
      <c r="I233">
        <v>1</v>
      </c>
      <c r="J233">
        <v>18.96</v>
      </c>
      <c r="K233">
        <v>22.7</v>
      </c>
      <c r="L233">
        <v>27.22</v>
      </c>
      <c r="M233">
        <v>30.06</v>
      </c>
      <c r="N233">
        <v>26.9</v>
      </c>
      <c r="O233">
        <v>25.28</v>
      </c>
      <c r="P233">
        <v>28.99</v>
      </c>
      <c r="Q233">
        <v>30.73</v>
      </c>
      <c r="R233">
        <v>29.43</v>
      </c>
      <c r="S233">
        <v>27.05</v>
      </c>
      <c r="T233">
        <v>29.96</v>
      </c>
      <c r="U233">
        <v>30.55</v>
      </c>
      <c r="V233">
        <v>30.56</v>
      </c>
      <c r="W233">
        <v>27.92</v>
      </c>
      <c r="X233">
        <v>27.795370843989772</v>
      </c>
      <c r="Y233">
        <v>29.271299342105262</v>
      </c>
      <c r="Z233">
        <v>31.852546916890077</v>
      </c>
      <c r="AA233">
        <v>23.519052193403777</v>
      </c>
      <c r="AB233">
        <v>23.775467775467774</v>
      </c>
      <c r="AC233">
        <v>32.5</v>
      </c>
      <c r="AD233">
        <v>28</v>
      </c>
      <c r="AE233">
        <v>28.81666666666667</v>
      </c>
      <c r="AF233">
        <v>27.87916666666667</v>
      </c>
      <c r="AG233">
        <v>23.320588235294117</v>
      </c>
      <c r="AH233">
        <v>31.1</v>
      </c>
      <c r="AI233">
        <v>32.5</v>
      </c>
      <c r="AJ233">
        <v>32.299999999999997</v>
      </c>
      <c r="AK233">
        <v>26.700767263427107</v>
      </c>
      <c r="AL233">
        <v>25.8</v>
      </c>
      <c r="AM233">
        <v>33.9</v>
      </c>
      <c r="AN233">
        <v>28.9</v>
      </c>
      <c r="AO233">
        <v>20</v>
      </c>
      <c r="AP233">
        <v>29.2</v>
      </c>
      <c r="AQ233">
        <v>30.771367548563994</v>
      </c>
      <c r="AR233">
        <v>27.9</v>
      </c>
      <c r="AS233">
        <v>27.8</v>
      </c>
      <c r="AT233" t="s">
        <v>28931</v>
      </c>
      <c r="AU233" t="s">
        <v>28931</v>
      </c>
      <c r="AV233" t="s">
        <v>28931</v>
      </c>
      <c r="AW233" t="s">
        <v>28931</v>
      </c>
      <c r="AX233" t="s">
        <v>28931</v>
      </c>
    </row>
    <row r="234" spans="1:50" x14ac:dyDescent="0.3">
      <c r="A234">
        <v>6</v>
      </c>
      <c r="B234" t="s">
        <v>1195</v>
      </c>
      <c r="C234">
        <v>26</v>
      </c>
      <c r="D234" t="s">
        <v>8567</v>
      </c>
      <c r="E234">
        <v>100113</v>
      </c>
      <c r="F234" t="s">
        <v>8566</v>
      </c>
      <c r="G234">
        <v>100113005</v>
      </c>
      <c r="H234" t="s">
        <v>8567</v>
      </c>
      <c r="I234">
        <v>1</v>
      </c>
      <c r="J234">
        <v>26.22</v>
      </c>
      <c r="K234">
        <v>28.17</v>
      </c>
      <c r="L234">
        <v>30.16</v>
      </c>
      <c r="M234">
        <v>32.01</v>
      </c>
      <c r="N234">
        <v>34.909999999999997</v>
      </c>
      <c r="O234">
        <v>32.869999999999997</v>
      </c>
      <c r="P234">
        <v>34.409999999999997</v>
      </c>
      <c r="Q234">
        <v>34.29</v>
      </c>
      <c r="R234">
        <v>33.01</v>
      </c>
      <c r="S234">
        <v>33.42</v>
      </c>
      <c r="T234">
        <v>34</v>
      </c>
      <c r="U234">
        <v>33.979999999999997</v>
      </c>
      <c r="V234">
        <v>31.37</v>
      </c>
      <c r="W234">
        <v>31.77</v>
      </c>
      <c r="X234">
        <v>30.452978056426332</v>
      </c>
      <c r="Y234">
        <v>31.668210306406689</v>
      </c>
      <c r="Z234">
        <v>32.180808881839809</v>
      </c>
      <c r="AA234">
        <v>32.619928637504955</v>
      </c>
      <c r="AB234">
        <v>27.094479225953329</v>
      </c>
      <c r="AC234">
        <v>31.299752781211371</v>
      </c>
      <c r="AD234">
        <v>29.60012919896641</v>
      </c>
      <c r="AE234">
        <v>33.546666666666667</v>
      </c>
      <c r="AF234">
        <v>31.555084745762713</v>
      </c>
      <c r="AG234">
        <v>31.327480916030531</v>
      </c>
      <c r="AH234">
        <v>31.5</v>
      </c>
      <c r="AI234">
        <v>33.4</v>
      </c>
      <c r="AJ234">
        <v>31.6</v>
      </c>
      <c r="AK234">
        <v>31.314524391204976</v>
      </c>
      <c r="AL234">
        <v>32.4</v>
      </c>
      <c r="AM234">
        <v>35.700000000000003</v>
      </c>
      <c r="AN234">
        <v>39.1</v>
      </c>
      <c r="AO234">
        <v>25</v>
      </c>
      <c r="AP234">
        <v>30</v>
      </c>
      <c r="AQ234">
        <v>31.738295309756925</v>
      </c>
      <c r="AR234">
        <v>32.5</v>
      </c>
      <c r="AS234">
        <v>33.1</v>
      </c>
      <c r="AT234">
        <v>31.2</v>
      </c>
      <c r="AU234">
        <v>29.5</v>
      </c>
      <c r="AV234">
        <v>31.102542469838308</v>
      </c>
      <c r="AW234">
        <v>32.916058394160586</v>
      </c>
      <c r="AX234">
        <v>29.581481481481482</v>
      </c>
    </row>
    <row r="235" spans="1:50" x14ac:dyDescent="0.3">
      <c r="A235">
        <v>7</v>
      </c>
      <c r="B235" t="s">
        <v>537</v>
      </c>
      <c r="C235">
        <v>26</v>
      </c>
      <c r="D235" t="s">
        <v>8567</v>
      </c>
      <c r="E235">
        <v>100113</v>
      </c>
      <c r="F235" t="s">
        <v>8566</v>
      </c>
      <c r="G235">
        <v>100113005</v>
      </c>
      <c r="H235" t="s">
        <v>8567</v>
      </c>
      <c r="I235">
        <v>1</v>
      </c>
      <c r="J235" t="s">
        <v>28931</v>
      </c>
      <c r="K235" t="s">
        <v>28931</v>
      </c>
      <c r="L235" t="s">
        <v>28931</v>
      </c>
      <c r="M235" t="s">
        <v>28931</v>
      </c>
      <c r="N235">
        <v>33.57</v>
      </c>
      <c r="O235">
        <v>34.83</v>
      </c>
      <c r="P235">
        <v>36.729999999999997</v>
      </c>
      <c r="Q235">
        <v>36.39</v>
      </c>
      <c r="R235">
        <v>36.770000000000003</v>
      </c>
      <c r="S235">
        <v>35.1</v>
      </c>
      <c r="T235">
        <v>33.19</v>
      </c>
      <c r="U235">
        <v>34.799999999999997</v>
      </c>
      <c r="V235">
        <v>32.200000000000003</v>
      </c>
      <c r="W235">
        <v>32.75</v>
      </c>
      <c r="X235">
        <v>33.285384615384615</v>
      </c>
      <c r="Y235">
        <v>32.452167832167831</v>
      </c>
      <c r="Z235">
        <v>36.703524533517623</v>
      </c>
      <c r="AA235">
        <v>31.275674410439464</v>
      </c>
      <c r="AB235">
        <v>29.596685082872931</v>
      </c>
      <c r="AC235">
        <v>29.1</v>
      </c>
      <c r="AD235">
        <v>30.89992641648271</v>
      </c>
      <c r="AE235">
        <v>33.737037037037034</v>
      </c>
      <c r="AF235">
        <v>30.859259259259257</v>
      </c>
      <c r="AG235">
        <v>27.710416666666667</v>
      </c>
      <c r="AH235">
        <v>31.7</v>
      </c>
      <c r="AI235">
        <v>31.2</v>
      </c>
      <c r="AJ235">
        <v>28.5</v>
      </c>
      <c r="AK235">
        <v>30.706929656135451</v>
      </c>
      <c r="AL235">
        <v>30.8</v>
      </c>
      <c r="AM235">
        <v>34.200000000000003</v>
      </c>
      <c r="AN235">
        <v>25.8</v>
      </c>
      <c r="AO235">
        <v>37.9</v>
      </c>
      <c r="AP235">
        <v>35.299999999999997</v>
      </c>
      <c r="AQ235">
        <v>36.656980164088232</v>
      </c>
      <c r="AR235">
        <v>29.5</v>
      </c>
      <c r="AS235">
        <v>34.1</v>
      </c>
      <c r="AT235">
        <v>32</v>
      </c>
      <c r="AU235">
        <v>30</v>
      </c>
      <c r="AV235">
        <v>31.703965079547828</v>
      </c>
      <c r="AW235">
        <v>33.852941176470587</v>
      </c>
      <c r="AX235">
        <v>32.123052959501557</v>
      </c>
    </row>
    <row r="236" spans="1:50" x14ac:dyDescent="0.3">
      <c r="A236">
        <v>8</v>
      </c>
      <c r="B236" t="s">
        <v>527</v>
      </c>
      <c r="C236">
        <v>26</v>
      </c>
      <c r="D236" t="s">
        <v>8567</v>
      </c>
      <c r="E236">
        <v>100113</v>
      </c>
      <c r="F236" t="s">
        <v>8566</v>
      </c>
      <c r="G236">
        <v>100113005</v>
      </c>
      <c r="H236" t="s">
        <v>8567</v>
      </c>
      <c r="I236">
        <v>1</v>
      </c>
      <c r="J236" t="s">
        <v>28931</v>
      </c>
      <c r="K236" t="s">
        <v>28931</v>
      </c>
      <c r="L236" t="s">
        <v>28931</v>
      </c>
      <c r="M236" t="s">
        <v>28931</v>
      </c>
      <c r="N236" t="s">
        <v>28931</v>
      </c>
      <c r="O236" t="s">
        <v>28931</v>
      </c>
      <c r="P236" t="s">
        <v>28931</v>
      </c>
      <c r="Q236" t="s">
        <v>28931</v>
      </c>
      <c r="R236" t="s">
        <v>28931</v>
      </c>
      <c r="S236" t="s">
        <v>28931</v>
      </c>
      <c r="T236" t="s">
        <v>28931</v>
      </c>
      <c r="U236" t="s">
        <v>28931</v>
      </c>
      <c r="V236" t="s">
        <v>28931</v>
      </c>
      <c r="W236" t="s">
        <v>28931</v>
      </c>
      <c r="X236">
        <v>30.363636363636367</v>
      </c>
      <c r="Y236">
        <v>30.115384615384613</v>
      </c>
      <c r="Z236">
        <v>33.5</v>
      </c>
      <c r="AA236">
        <v>24.570200573065904</v>
      </c>
      <c r="AB236">
        <v>28.5</v>
      </c>
      <c r="AC236" t="s">
        <v>28931</v>
      </c>
      <c r="AD236" t="s">
        <v>28931</v>
      </c>
      <c r="AE236" t="s">
        <v>28931</v>
      </c>
      <c r="AF236" t="s">
        <v>28931</v>
      </c>
      <c r="AG236" t="s">
        <v>28931</v>
      </c>
      <c r="AH236">
        <v>29.9</v>
      </c>
      <c r="AI236">
        <v>28.2</v>
      </c>
      <c r="AJ236">
        <v>27.1</v>
      </c>
      <c r="AK236">
        <v>27.032019704433495</v>
      </c>
      <c r="AL236">
        <v>28.5</v>
      </c>
      <c r="AM236">
        <v>30.5</v>
      </c>
      <c r="AN236">
        <v>29</v>
      </c>
      <c r="AO236">
        <v>35.299999999999997</v>
      </c>
      <c r="AP236">
        <v>30</v>
      </c>
      <c r="AQ236">
        <v>35</v>
      </c>
      <c r="AR236">
        <v>30.5</v>
      </c>
      <c r="AS236">
        <v>27.7</v>
      </c>
      <c r="AT236">
        <v>30.1</v>
      </c>
      <c r="AU236">
        <v>33.4</v>
      </c>
      <c r="AV236">
        <v>29.9</v>
      </c>
      <c r="AW236">
        <v>22.035714285714285</v>
      </c>
      <c r="AX236">
        <v>26</v>
      </c>
    </row>
    <row r="237" spans="1:50" x14ac:dyDescent="0.3">
      <c r="A237">
        <v>9</v>
      </c>
      <c r="B237" t="s">
        <v>523</v>
      </c>
      <c r="C237">
        <v>26</v>
      </c>
      <c r="D237" t="s">
        <v>8567</v>
      </c>
      <c r="E237">
        <v>100113</v>
      </c>
      <c r="F237" t="s">
        <v>8566</v>
      </c>
      <c r="G237">
        <v>100113005</v>
      </c>
      <c r="H237" t="s">
        <v>8567</v>
      </c>
      <c r="I237">
        <v>1</v>
      </c>
      <c r="J237" t="s">
        <v>28931</v>
      </c>
      <c r="K237" t="s">
        <v>28931</v>
      </c>
      <c r="L237" t="s">
        <v>28931</v>
      </c>
      <c r="M237" t="s">
        <v>28931</v>
      </c>
      <c r="N237" t="s">
        <v>28931</v>
      </c>
      <c r="O237" t="s">
        <v>28931</v>
      </c>
      <c r="P237" t="s">
        <v>28931</v>
      </c>
      <c r="Q237" t="s">
        <v>28931</v>
      </c>
      <c r="R237" t="s">
        <v>28931</v>
      </c>
      <c r="S237" t="s">
        <v>28931</v>
      </c>
      <c r="T237" t="s">
        <v>28931</v>
      </c>
      <c r="U237" t="s">
        <v>28931</v>
      </c>
      <c r="V237" t="s">
        <v>28931</v>
      </c>
      <c r="W237" t="s">
        <v>28931</v>
      </c>
      <c r="X237" t="s">
        <v>28931</v>
      </c>
      <c r="Y237" t="s">
        <v>28931</v>
      </c>
      <c r="Z237" t="s">
        <v>28931</v>
      </c>
      <c r="AA237" t="s">
        <v>28931</v>
      </c>
      <c r="AB237" t="s">
        <v>28931</v>
      </c>
      <c r="AC237" t="s">
        <v>28931</v>
      </c>
      <c r="AD237" t="s">
        <v>28931</v>
      </c>
      <c r="AE237" t="s">
        <v>28931</v>
      </c>
      <c r="AF237" t="s">
        <v>28931</v>
      </c>
      <c r="AG237" t="s">
        <v>28931</v>
      </c>
      <c r="AH237" t="s">
        <v>28931</v>
      </c>
      <c r="AI237" t="s">
        <v>28931</v>
      </c>
      <c r="AJ237" t="s">
        <v>28931</v>
      </c>
      <c r="AK237" t="s">
        <v>28931</v>
      </c>
      <c r="AL237" t="s">
        <v>28931</v>
      </c>
      <c r="AM237" t="s">
        <v>28931</v>
      </c>
      <c r="AN237" t="s">
        <v>28931</v>
      </c>
      <c r="AO237" t="s">
        <v>28931</v>
      </c>
      <c r="AP237" t="s">
        <v>28931</v>
      </c>
      <c r="AQ237" t="s">
        <v>28931</v>
      </c>
      <c r="AR237" t="s">
        <v>28931</v>
      </c>
      <c r="AS237" t="s">
        <v>28931</v>
      </c>
      <c r="AT237" t="s">
        <v>28931</v>
      </c>
      <c r="AU237" t="s">
        <v>28931</v>
      </c>
      <c r="AV237" t="s">
        <v>28931</v>
      </c>
      <c r="AW237" t="s">
        <v>28931</v>
      </c>
      <c r="AX237" t="s">
        <v>28931</v>
      </c>
    </row>
    <row r="238" spans="1:50" x14ac:dyDescent="0.3">
      <c r="A238">
        <v>10</v>
      </c>
      <c r="B238" t="s">
        <v>532</v>
      </c>
      <c r="C238">
        <v>26</v>
      </c>
      <c r="D238" t="s">
        <v>8567</v>
      </c>
      <c r="E238">
        <v>100113</v>
      </c>
      <c r="F238" t="s">
        <v>8566</v>
      </c>
      <c r="G238">
        <v>100113005</v>
      </c>
      <c r="H238" t="s">
        <v>8567</v>
      </c>
      <c r="I238">
        <v>1</v>
      </c>
      <c r="J238" t="s">
        <v>28931</v>
      </c>
      <c r="K238" t="s">
        <v>28931</v>
      </c>
      <c r="L238" t="s">
        <v>28931</v>
      </c>
      <c r="M238" t="s">
        <v>28931</v>
      </c>
      <c r="N238" t="s">
        <v>28931</v>
      </c>
      <c r="O238" t="s">
        <v>28931</v>
      </c>
      <c r="P238" t="s">
        <v>28931</v>
      </c>
      <c r="Q238" t="s">
        <v>28931</v>
      </c>
      <c r="R238" t="s">
        <v>28931</v>
      </c>
      <c r="S238" t="s">
        <v>28931</v>
      </c>
      <c r="T238" t="s">
        <v>28931</v>
      </c>
      <c r="U238" t="s">
        <v>28931</v>
      </c>
      <c r="V238" t="s">
        <v>28931</v>
      </c>
      <c r="W238" t="s">
        <v>28931</v>
      </c>
      <c r="X238" t="s">
        <v>28931</v>
      </c>
      <c r="Y238" t="s">
        <v>28931</v>
      </c>
      <c r="Z238" t="s">
        <v>28931</v>
      </c>
      <c r="AA238" t="s">
        <v>28931</v>
      </c>
      <c r="AB238" t="s">
        <v>28931</v>
      </c>
      <c r="AC238" t="s">
        <v>28931</v>
      </c>
      <c r="AD238" t="s">
        <v>28931</v>
      </c>
      <c r="AE238" t="s">
        <v>28931</v>
      </c>
      <c r="AF238" t="s">
        <v>28931</v>
      </c>
      <c r="AG238" t="s">
        <v>28931</v>
      </c>
      <c r="AH238" t="s">
        <v>28931</v>
      </c>
      <c r="AI238" t="s">
        <v>28931</v>
      </c>
      <c r="AJ238" t="s">
        <v>28931</v>
      </c>
      <c r="AK238" t="s">
        <v>28931</v>
      </c>
      <c r="AL238" t="s">
        <v>28931</v>
      </c>
      <c r="AM238" t="s">
        <v>28931</v>
      </c>
      <c r="AN238" t="s">
        <v>28931</v>
      </c>
      <c r="AO238" t="s">
        <v>28931</v>
      </c>
      <c r="AP238" t="s">
        <v>28931</v>
      </c>
      <c r="AQ238" t="s">
        <v>28931</v>
      </c>
      <c r="AR238" t="s">
        <v>28931</v>
      </c>
      <c r="AS238" t="s">
        <v>28931</v>
      </c>
      <c r="AT238" t="s">
        <v>28931</v>
      </c>
      <c r="AU238" t="s">
        <v>28931</v>
      </c>
      <c r="AV238" t="s">
        <v>28931</v>
      </c>
      <c r="AW238" t="s">
        <v>28931</v>
      </c>
      <c r="AX238" t="s">
        <v>28931</v>
      </c>
    </row>
    <row r="239" spans="1:50" x14ac:dyDescent="0.3">
      <c r="A239">
        <v>13</v>
      </c>
      <c r="B239" t="s">
        <v>22831</v>
      </c>
      <c r="C239">
        <v>26</v>
      </c>
      <c r="D239" t="s">
        <v>8567</v>
      </c>
      <c r="E239">
        <v>100113</v>
      </c>
      <c r="F239" t="s">
        <v>8566</v>
      </c>
      <c r="G239">
        <v>100113005</v>
      </c>
      <c r="H239" t="s">
        <v>8567</v>
      </c>
      <c r="I239">
        <v>1</v>
      </c>
      <c r="J239" t="s">
        <v>28931</v>
      </c>
      <c r="K239" t="s">
        <v>28931</v>
      </c>
      <c r="L239" t="s">
        <v>28931</v>
      </c>
      <c r="M239" t="s">
        <v>28931</v>
      </c>
      <c r="N239" t="s">
        <v>28931</v>
      </c>
      <c r="O239" t="s">
        <v>28931</v>
      </c>
      <c r="P239" t="s">
        <v>28931</v>
      </c>
      <c r="Q239" t="s">
        <v>28931</v>
      </c>
      <c r="R239" t="s">
        <v>28931</v>
      </c>
      <c r="S239" t="s">
        <v>28931</v>
      </c>
      <c r="T239" t="s">
        <v>28931</v>
      </c>
      <c r="U239">
        <v>15.84</v>
      </c>
      <c r="V239" t="s">
        <v>28931</v>
      </c>
      <c r="W239" t="s">
        <v>28931</v>
      </c>
      <c r="X239">
        <v>13.49</v>
      </c>
      <c r="Y239">
        <v>15.5</v>
      </c>
      <c r="Z239" t="s">
        <v>28931</v>
      </c>
      <c r="AA239" t="s">
        <v>28931</v>
      </c>
      <c r="AB239" t="s">
        <v>28931</v>
      </c>
      <c r="AC239" t="s">
        <v>28931</v>
      </c>
      <c r="AD239" t="s">
        <v>28931</v>
      </c>
      <c r="AE239" t="s">
        <v>28931</v>
      </c>
      <c r="AF239" t="s">
        <v>28931</v>
      </c>
      <c r="AG239" t="s">
        <v>28931</v>
      </c>
      <c r="AH239" t="s">
        <v>28931</v>
      </c>
      <c r="AI239" t="s">
        <v>28931</v>
      </c>
      <c r="AJ239" t="s">
        <v>28931</v>
      </c>
      <c r="AK239" t="s">
        <v>28931</v>
      </c>
      <c r="AL239" t="s">
        <v>28931</v>
      </c>
      <c r="AM239" t="s">
        <v>28931</v>
      </c>
      <c r="AN239" t="s">
        <v>28931</v>
      </c>
      <c r="AO239" t="s">
        <v>28931</v>
      </c>
      <c r="AP239" t="s">
        <v>28931</v>
      </c>
      <c r="AQ239" t="s">
        <v>28931</v>
      </c>
      <c r="AR239" t="s">
        <v>28931</v>
      </c>
      <c r="AS239" t="s">
        <v>28931</v>
      </c>
      <c r="AT239" t="s">
        <v>28931</v>
      </c>
      <c r="AU239" t="s">
        <v>28931</v>
      </c>
      <c r="AV239" t="s">
        <v>28931</v>
      </c>
      <c r="AW239" t="s">
        <v>28931</v>
      </c>
      <c r="AX239" t="s">
        <v>28931</v>
      </c>
    </row>
    <row r="240" spans="1:50" x14ac:dyDescent="0.3">
      <c r="A240">
        <v>14</v>
      </c>
      <c r="B240" t="s">
        <v>534</v>
      </c>
      <c r="C240">
        <v>26</v>
      </c>
      <c r="D240" t="s">
        <v>8567</v>
      </c>
      <c r="E240">
        <v>100113</v>
      </c>
      <c r="F240" t="s">
        <v>8566</v>
      </c>
      <c r="G240">
        <v>100113005</v>
      </c>
      <c r="H240" t="s">
        <v>8567</v>
      </c>
      <c r="I240">
        <v>1</v>
      </c>
      <c r="J240" t="s">
        <v>28931</v>
      </c>
      <c r="K240" t="s">
        <v>28931</v>
      </c>
      <c r="L240" t="s">
        <v>28931</v>
      </c>
      <c r="M240" t="s">
        <v>28931</v>
      </c>
      <c r="N240" t="s">
        <v>28931</v>
      </c>
      <c r="O240" t="s">
        <v>28931</v>
      </c>
      <c r="P240" t="s">
        <v>28931</v>
      </c>
      <c r="Q240" t="s">
        <v>28931</v>
      </c>
      <c r="R240" t="s">
        <v>28931</v>
      </c>
      <c r="S240" t="s">
        <v>28931</v>
      </c>
      <c r="T240" t="s">
        <v>28931</v>
      </c>
      <c r="U240" t="s">
        <v>28931</v>
      </c>
      <c r="V240" t="s">
        <v>28931</v>
      </c>
      <c r="W240" t="s">
        <v>28931</v>
      </c>
      <c r="X240" t="s">
        <v>28931</v>
      </c>
      <c r="Y240" t="s">
        <v>28931</v>
      </c>
      <c r="Z240" t="s">
        <v>28931</v>
      </c>
      <c r="AA240" t="s">
        <v>28931</v>
      </c>
      <c r="AB240" t="s">
        <v>28931</v>
      </c>
      <c r="AC240" t="s">
        <v>28931</v>
      </c>
      <c r="AD240" t="s">
        <v>28931</v>
      </c>
      <c r="AE240" t="s">
        <v>28931</v>
      </c>
      <c r="AF240" t="s">
        <v>28931</v>
      </c>
      <c r="AG240" t="s">
        <v>28931</v>
      </c>
      <c r="AH240" t="s">
        <v>28931</v>
      </c>
      <c r="AI240" t="s">
        <v>28931</v>
      </c>
      <c r="AJ240" t="s">
        <v>28931</v>
      </c>
      <c r="AK240" t="s">
        <v>28931</v>
      </c>
      <c r="AL240" t="s">
        <v>28931</v>
      </c>
      <c r="AM240" t="s">
        <v>28931</v>
      </c>
      <c r="AN240" t="s">
        <v>28931</v>
      </c>
      <c r="AO240" t="s">
        <v>28931</v>
      </c>
      <c r="AP240" t="s">
        <v>28931</v>
      </c>
      <c r="AQ240" t="s">
        <v>28931</v>
      </c>
      <c r="AR240" t="s">
        <v>28931</v>
      </c>
      <c r="AS240" t="s">
        <v>28931</v>
      </c>
      <c r="AT240" t="s">
        <v>28931</v>
      </c>
      <c r="AU240" t="s">
        <v>28931</v>
      </c>
      <c r="AV240" t="s">
        <v>28931</v>
      </c>
      <c r="AW240" t="s">
        <v>28931</v>
      </c>
      <c r="AX240" t="s">
        <v>28931</v>
      </c>
    </row>
    <row r="241" spans="1:50" x14ac:dyDescent="0.3">
      <c r="A241">
        <v>14</v>
      </c>
      <c r="B241" t="s">
        <v>534</v>
      </c>
      <c r="C241">
        <v>26</v>
      </c>
      <c r="D241" t="s">
        <v>8567</v>
      </c>
      <c r="E241">
        <v>100113</v>
      </c>
      <c r="F241" t="s">
        <v>8566</v>
      </c>
      <c r="G241">
        <v>100113005</v>
      </c>
      <c r="H241" t="s">
        <v>8567</v>
      </c>
      <c r="I241">
        <v>1</v>
      </c>
      <c r="J241" t="s">
        <v>28931</v>
      </c>
      <c r="K241" t="s">
        <v>28931</v>
      </c>
      <c r="L241" t="s">
        <v>28931</v>
      </c>
      <c r="M241" t="s">
        <v>28931</v>
      </c>
      <c r="N241" t="s">
        <v>28931</v>
      </c>
      <c r="O241" t="s">
        <v>28931</v>
      </c>
      <c r="P241" t="s">
        <v>28931</v>
      </c>
      <c r="Q241" t="s">
        <v>28931</v>
      </c>
      <c r="R241" t="s">
        <v>28931</v>
      </c>
      <c r="S241" t="s">
        <v>28931</v>
      </c>
      <c r="T241" t="s">
        <v>28931</v>
      </c>
      <c r="U241" t="s">
        <v>28931</v>
      </c>
      <c r="V241" t="s">
        <v>28931</v>
      </c>
      <c r="W241" t="s">
        <v>28931</v>
      </c>
      <c r="X241" t="s">
        <v>28931</v>
      </c>
      <c r="Y241" t="s">
        <v>28931</v>
      </c>
      <c r="Z241" t="s">
        <v>28931</v>
      </c>
      <c r="AA241" t="s">
        <v>28931</v>
      </c>
      <c r="AB241" t="s">
        <v>28931</v>
      </c>
      <c r="AC241" t="s">
        <v>28931</v>
      </c>
      <c r="AD241" t="s">
        <v>28931</v>
      </c>
      <c r="AE241" t="s">
        <v>28931</v>
      </c>
      <c r="AF241" t="s">
        <v>28931</v>
      </c>
      <c r="AG241" t="s">
        <v>28931</v>
      </c>
      <c r="AH241" t="s">
        <v>28931</v>
      </c>
      <c r="AI241" t="s">
        <v>28931</v>
      </c>
      <c r="AJ241" t="s">
        <v>28931</v>
      </c>
      <c r="AK241" t="s">
        <v>28931</v>
      </c>
      <c r="AL241" t="s">
        <v>28931</v>
      </c>
      <c r="AM241" t="s">
        <v>28931</v>
      </c>
      <c r="AN241" t="s">
        <v>28931</v>
      </c>
      <c r="AO241" t="s">
        <v>28931</v>
      </c>
      <c r="AP241" t="s">
        <v>28931</v>
      </c>
      <c r="AQ241" t="s">
        <v>28931</v>
      </c>
      <c r="AR241" t="s">
        <v>28931</v>
      </c>
      <c r="AS241" t="s">
        <v>28931</v>
      </c>
      <c r="AT241" t="s">
        <v>28931</v>
      </c>
      <c r="AU241" t="s">
        <v>28931</v>
      </c>
      <c r="AV241" t="s">
        <v>28931</v>
      </c>
      <c r="AW241" t="s">
        <v>28931</v>
      </c>
      <c r="AX241" t="s">
        <v>28931</v>
      </c>
    </row>
    <row r="242" spans="1:50" x14ac:dyDescent="0.3">
      <c r="A242">
        <v>16</v>
      </c>
      <c r="B242" t="s">
        <v>539</v>
      </c>
      <c r="C242">
        <v>26</v>
      </c>
      <c r="D242" t="s">
        <v>8567</v>
      </c>
      <c r="E242">
        <v>100113</v>
      </c>
      <c r="F242" t="s">
        <v>8566</v>
      </c>
      <c r="G242">
        <v>100113005</v>
      </c>
      <c r="H242" t="s">
        <v>8567</v>
      </c>
      <c r="I242">
        <v>1</v>
      </c>
      <c r="J242" t="s">
        <v>28931</v>
      </c>
      <c r="K242" t="s">
        <v>28931</v>
      </c>
      <c r="L242" t="s">
        <v>28931</v>
      </c>
      <c r="M242" t="s">
        <v>28931</v>
      </c>
      <c r="N242" t="s">
        <v>28931</v>
      </c>
      <c r="O242" t="s">
        <v>28931</v>
      </c>
      <c r="P242" t="s">
        <v>28931</v>
      </c>
      <c r="Q242" t="s">
        <v>28931</v>
      </c>
      <c r="R242" t="s">
        <v>28931</v>
      </c>
      <c r="S242" t="s">
        <v>28931</v>
      </c>
      <c r="T242" t="s">
        <v>28931</v>
      </c>
      <c r="U242" t="s">
        <v>28931</v>
      </c>
      <c r="V242" t="s">
        <v>28931</v>
      </c>
      <c r="W242" t="s">
        <v>28931</v>
      </c>
      <c r="X242" t="s">
        <v>28931</v>
      </c>
      <c r="Y242" t="s">
        <v>28931</v>
      </c>
      <c r="Z242" t="s">
        <v>28931</v>
      </c>
      <c r="AA242" t="s">
        <v>28931</v>
      </c>
      <c r="AB242" t="s">
        <v>28931</v>
      </c>
      <c r="AC242" t="s">
        <v>28931</v>
      </c>
      <c r="AD242" t="s">
        <v>28931</v>
      </c>
      <c r="AE242" t="s">
        <v>28931</v>
      </c>
      <c r="AF242" t="s">
        <v>28931</v>
      </c>
      <c r="AG242" t="s">
        <v>28931</v>
      </c>
      <c r="AH242" t="s">
        <v>28931</v>
      </c>
      <c r="AI242" t="s">
        <v>28931</v>
      </c>
      <c r="AJ242" t="s">
        <v>28931</v>
      </c>
      <c r="AK242" t="s">
        <v>28931</v>
      </c>
      <c r="AL242" t="s">
        <v>28931</v>
      </c>
      <c r="AM242" t="s">
        <v>28931</v>
      </c>
      <c r="AN242" t="s">
        <v>28931</v>
      </c>
      <c r="AO242" t="s">
        <v>28931</v>
      </c>
      <c r="AP242" t="s">
        <v>28931</v>
      </c>
      <c r="AQ242" t="s">
        <v>28931</v>
      </c>
      <c r="AR242" t="s">
        <v>28931</v>
      </c>
      <c r="AS242" t="s">
        <v>28931</v>
      </c>
      <c r="AT242" t="s">
        <v>28931</v>
      </c>
      <c r="AU242" t="s">
        <v>28931</v>
      </c>
      <c r="AV242">
        <v>29.9</v>
      </c>
      <c r="AW242">
        <v>25.614130434782609</v>
      </c>
      <c r="AX242">
        <v>24.8</v>
      </c>
    </row>
    <row r="243" spans="1:50" x14ac:dyDescent="0.3">
      <c r="A243">
        <v>4</v>
      </c>
      <c r="B243" t="s">
        <v>529</v>
      </c>
      <c r="C243">
        <v>27</v>
      </c>
      <c r="D243" t="s">
        <v>23874</v>
      </c>
      <c r="E243">
        <v>100113</v>
      </c>
      <c r="F243" t="s">
        <v>8566</v>
      </c>
      <c r="G243">
        <v>100112020</v>
      </c>
      <c r="H243" t="s">
        <v>8398</v>
      </c>
      <c r="I243">
        <v>1</v>
      </c>
      <c r="J243" t="s">
        <v>28931</v>
      </c>
      <c r="K243" t="s">
        <v>28931</v>
      </c>
      <c r="L243" t="s">
        <v>28931</v>
      </c>
      <c r="M243" t="s">
        <v>28931</v>
      </c>
      <c r="N243" t="s">
        <v>28931</v>
      </c>
      <c r="O243" t="s">
        <v>28931</v>
      </c>
      <c r="P243" t="s">
        <v>28931</v>
      </c>
      <c r="Q243" t="s">
        <v>28931</v>
      </c>
      <c r="R243" t="s">
        <v>28931</v>
      </c>
      <c r="S243" t="s">
        <v>28931</v>
      </c>
      <c r="T243" t="s">
        <v>28931</v>
      </c>
      <c r="U243" t="s">
        <v>28931</v>
      </c>
      <c r="V243" t="s">
        <v>28931</v>
      </c>
      <c r="W243" t="s">
        <v>28931</v>
      </c>
      <c r="X243" t="s">
        <v>28931</v>
      </c>
      <c r="Y243" t="s">
        <v>28931</v>
      </c>
      <c r="Z243" t="s">
        <v>28931</v>
      </c>
      <c r="AA243" t="s">
        <v>28931</v>
      </c>
      <c r="AB243" t="s">
        <v>28931</v>
      </c>
      <c r="AC243" t="s">
        <v>28931</v>
      </c>
      <c r="AD243" t="s">
        <v>28931</v>
      </c>
      <c r="AE243" t="s">
        <v>28931</v>
      </c>
      <c r="AF243" t="s">
        <v>28931</v>
      </c>
      <c r="AG243" t="s">
        <v>28931</v>
      </c>
      <c r="AH243" t="s">
        <v>28931</v>
      </c>
      <c r="AI243" t="s">
        <v>28931</v>
      </c>
      <c r="AJ243" t="s">
        <v>28931</v>
      </c>
      <c r="AK243" t="s">
        <v>28931</v>
      </c>
      <c r="AL243" t="s">
        <v>28931</v>
      </c>
      <c r="AM243" t="s">
        <v>28931</v>
      </c>
      <c r="AN243" t="s">
        <v>28931</v>
      </c>
      <c r="AO243" t="s">
        <v>28931</v>
      </c>
      <c r="AP243" t="s">
        <v>28931</v>
      </c>
      <c r="AQ243" t="s">
        <v>28931</v>
      </c>
      <c r="AR243" t="s">
        <v>28931</v>
      </c>
      <c r="AS243" t="s">
        <v>28931</v>
      </c>
      <c r="AT243" t="s">
        <v>28931</v>
      </c>
      <c r="AU243" t="s">
        <v>28931</v>
      </c>
      <c r="AV243" t="s">
        <v>28931</v>
      </c>
      <c r="AW243" t="s">
        <v>28931</v>
      </c>
      <c r="AX243" t="s">
        <v>28931</v>
      </c>
    </row>
    <row r="244" spans="1:50" x14ac:dyDescent="0.3">
      <c r="A244">
        <v>5</v>
      </c>
      <c r="B244" t="s">
        <v>544</v>
      </c>
      <c r="C244">
        <v>27</v>
      </c>
      <c r="D244" t="s">
        <v>23874</v>
      </c>
      <c r="E244">
        <v>100113</v>
      </c>
      <c r="F244" t="s">
        <v>8566</v>
      </c>
      <c r="G244">
        <v>100112020</v>
      </c>
      <c r="H244" t="s">
        <v>8398</v>
      </c>
      <c r="I244">
        <v>1</v>
      </c>
      <c r="J244" t="s">
        <v>28931</v>
      </c>
      <c r="K244" t="s">
        <v>28931</v>
      </c>
      <c r="L244" t="s">
        <v>28931</v>
      </c>
      <c r="M244" t="s">
        <v>28931</v>
      </c>
      <c r="N244" t="s">
        <v>28931</v>
      </c>
      <c r="O244" t="s">
        <v>28931</v>
      </c>
      <c r="P244" t="s">
        <v>28931</v>
      </c>
      <c r="Q244" t="s">
        <v>28931</v>
      </c>
      <c r="R244" t="s">
        <v>28931</v>
      </c>
      <c r="S244" t="s">
        <v>28931</v>
      </c>
      <c r="T244" t="s">
        <v>28931</v>
      </c>
      <c r="U244" t="s">
        <v>28931</v>
      </c>
      <c r="V244" t="s">
        <v>28931</v>
      </c>
      <c r="W244" t="s">
        <v>28931</v>
      </c>
      <c r="X244" t="s">
        <v>28931</v>
      </c>
      <c r="Y244" t="s">
        <v>28931</v>
      </c>
      <c r="Z244" t="s">
        <v>28931</v>
      </c>
      <c r="AA244" t="s">
        <v>28931</v>
      </c>
      <c r="AB244" t="s">
        <v>28931</v>
      </c>
      <c r="AC244" t="s">
        <v>28931</v>
      </c>
      <c r="AD244" t="s">
        <v>28931</v>
      </c>
      <c r="AE244" t="s">
        <v>28931</v>
      </c>
      <c r="AF244" t="s">
        <v>28931</v>
      </c>
      <c r="AG244" t="s">
        <v>28931</v>
      </c>
      <c r="AH244" t="s">
        <v>28931</v>
      </c>
      <c r="AI244" t="s">
        <v>28931</v>
      </c>
      <c r="AJ244" t="s">
        <v>28931</v>
      </c>
      <c r="AK244">
        <v>460.09999999999997</v>
      </c>
      <c r="AL244" t="s">
        <v>28931</v>
      </c>
      <c r="AM244" t="s">
        <v>28931</v>
      </c>
      <c r="AN244" t="s">
        <v>28931</v>
      </c>
      <c r="AO244" t="s">
        <v>28931</v>
      </c>
      <c r="AP244" t="s">
        <v>28931</v>
      </c>
      <c r="AQ244">
        <v>901.47497797957101</v>
      </c>
      <c r="AR244" t="s">
        <v>28931</v>
      </c>
      <c r="AS244" t="s">
        <v>28931</v>
      </c>
      <c r="AT244" t="s">
        <v>28931</v>
      </c>
      <c r="AU244" t="s">
        <v>28931</v>
      </c>
      <c r="AV244" t="s">
        <v>28931</v>
      </c>
      <c r="AW244" t="s">
        <v>28931</v>
      </c>
      <c r="AX244" t="s">
        <v>28931</v>
      </c>
    </row>
    <row r="245" spans="1:50" x14ac:dyDescent="0.3">
      <c r="A245">
        <v>6</v>
      </c>
      <c r="B245" t="s">
        <v>1195</v>
      </c>
      <c r="C245">
        <v>27</v>
      </c>
      <c r="D245" t="s">
        <v>23874</v>
      </c>
      <c r="E245">
        <v>100113</v>
      </c>
      <c r="F245" t="s">
        <v>8566</v>
      </c>
      <c r="G245">
        <v>100112020</v>
      </c>
      <c r="H245" t="s">
        <v>8398</v>
      </c>
      <c r="I245">
        <v>1</v>
      </c>
      <c r="J245" t="s">
        <v>28931</v>
      </c>
      <c r="K245" t="s">
        <v>28931</v>
      </c>
      <c r="L245" t="s">
        <v>28931</v>
      </c>
      <c r="M245" t="s">
        <v>28931</v>
      </c>
      <c r="N245" t="s">
        <v>28931</v>
      </c>
      <c r="O245" t="s">
        <v>28931</v>
      </c>
      <c r="P245" t="s">
        <v>28931</v>
      </c>
      <c r="Q245" t="s">
        <v>28931</v>
      </c>
      <c r="R245" t="s">
        <v>28931</v>
      </c>
      <c r="S245" t="s">
        <v>28931</v>
      </c>
      <c r="T245" t="s">
        <v>28931</v>
      </c>
      <c r="U245" t="s">
        <v>28931</v>
      </c>
      <c r="V245" t="s">
        <v>28931</v>
      </c>
      <c r="W245" t="s">
        <v>28931</v>
      </c>
      <c r="X245" t="s">
        <v>28931</v>
      </c>
      <c r="Y245" t="s">
        <v>28931</v>
      </c>
      <c r="Z245" t="s">
        <v>28931</v>
      </c>
      <c r="AA245" t="s">
        <v>28931</v>
      </c>
      <c r="AB245" t="s">
        <v>28931</v>
      </c>
      <c r="AC245" t="s">
        <v>28931</v>
      </c>
      <c r="AD245" t="s">
        <v>28931</v>
      </c>
      <c r="AE245" t="s">
        <v>28931</v>
      </c>
      <c r="AF245" t="s">
        <v>28931</v>
      </c>
      <c r="AG245" t="s">
        <v>28931</v>
      </c>
      <c r="AH245" t="s">
        <v>28931</v>
      </c>
      <c r="AI245" t="s">
        <v>28931</v>
      </c>
      <c r="AJ245" t="s">
        <v>28931</v>
      </c>
      <c r="AK245">
        <v>434.29878164496904</v>
      </c>
      <c r="AL245" t="s">
        <v>28931</v>
      </c>
      <c r="AM245" t="s">
        <v>28931</v>
      </c>
      <c r="AN245" t="s">
        <v>28931</v>
      </c>
      <c r="AO245" t="s">
        <v>28931</v>
      </c>
      <c r="AP245">
        <v>886.2</v>
      </c>
      <c r="AQ245">
        <v>836.43727184574072</v>
      </c>
      <c r="AR245">
        <v>989.7</v>
      </c>
      <c r="AS245">
        <v>1036.5</v>
      </c>
      <c r="AT245">
        <v>961.1</v>
      </c>
      <c r="AU245">
        <v>886.9</v>
      </c>
      <c r="AV245">
        <v>973.1286918705498</v>
      </c>
      <c r="AW245">
        <v>848.57029373729904</v>
      </c>
      <c r="AX245">
        <v>777.82225656877893</v>
      </c>
    </row>
    <row r="246" spans="1:50" x14ac:dyDescent="0.3">
      <c r="A246">
        <v>7</v>
      </c>
      <c r="B246" t="s">
        <v>537</v>
      </c>
      <c r="C246">
        <v>27</v>
      </c>
      <c r="D246" t="s">
        <v>23874</v>
      </c>
      <c r="E246">
        <v>100113</v>
      </c>
      <c r="F246" t="s">
        <v>8566</v>
      </c>
      <c r="G246">
        <v>100112020</v>
      </c>
      <c r="H246" t="s">
        <v>8398</v>
      </c>
      <c r="I246">
        <v>1</v>
      </c>
      <c r="J246" t="s">
        <v>28931</v>
      </c>
      <c r="K246" t="s">
        <v>28931</v>
      </c>
      <c r="L246" t="s">
        <v>28931</v>
      </c>
      <c r="M246" t="s">
        <v>28931</v>
      </c>
      <c r="N246" t="s">
        <v>28931</v>
      </c>
      <c r="O246" t="s">
        <v>28931</v>
      </c>
      <c r="P246" t="s">
        <v>28931</v>
      </c>
      <c r="Q246" t="s">
        <v>28931</v>
      </c>
      <c r="R246" t="s">
        <v>28931</v>
      </c>
      <c r="S246" t="s">
        <v>28931</v>
      </c>
      <c r="T246" t="s">
        <v>28931</v>
      </c>
      <c r="U246" t="s">
        <v>28931</v>
      </c>
      <c r="V246" t="s">
        <v>28931</v>
      </c>
      <c r="W246" t="s">
        <v>28931</v>
      </c>
      <c r="X246" t="s">
        <v>28931</v>
      </c>
      <c r="Y246" t="s">
        <v>28931</v>
      </c>
      <c r="Z246" t="s">
        <v>28931</v>
      </c>
      <c r="AA246" t="s">
        <v>28931</v>
      </c>
      <c r="AB246" t="s">
        <v>28931</v>
      </c>
      <c r="AC246" t="s">
        <v>28931</v>
      </c>
      <c r="AD246" t="s">
        <v>28931</v>
      </c>
      <c r="AE246" t="s">
        <v>28931</v>
      </c>
      <c r="AF246" t="s">
        <v>28931</v>
      </c>
      <c r="AG246" t="s">
        <v>28931</v>
      </c>
      <c r="AH246" t="s">
        <v>28931</v>
      </c>
      <c r="AI246" t="s">
        <v>28931</v>
      </c>
      <c r="AJ246" t="s">
        <v>28931</v>
      </c>
      <c r="AK246">
        <v>482.70195740489964</v>
      </c>
      <c r="AL246" t="s">
        <v>28931</v>
      </c>
      <c r="AM246" t="s">
        <v>28931</v>
      </c>
      <c r="AN246" t="s">
        <v>28931</v>
      </c>
      <c r="AO246" t="s">
        <v>28931</v>
      </c>
      <c r="AP246">
        <v>861.6</v>
      </c>
      <c r="AQ246">
        <v>910.79235291775854</v>
      </c>
      <c r="AR246">
        <v>813.5</v>
      </c>
      <c r="AS246">
        <v>929.7</v>
      </c>
      <c r="AT246">
        <v>887.4</v>
      </c>
      <c r="AU246">
        <v>834.4</v>
      </c>
      <c r="AV246">
        <v>738.93697514386042</v>
      </c>
      <c r="AW246">
        <v>905.59516053978598</v>
      </c>
      <c r="AX246">
        <v>971.75432780847143</v>
      </c>
    </row>
    <row r="247" spans="1:50" x14ac:dyDescent="0.3">
      <c r="A247">
        <v>8</v>
      </c>
      <c r="B247" t="s">
        <v>527</v>
      </c>
      <c r="C247">
        <v>27</v>
      </c>
      <c r="D247" t="s">
        <v>23874</v>
      </c>
      <c r="E247">
        <v>100113</v>
      </c>
      <c r="F247" t="s">
        <v>8566</v>
      </c>
      <c r="G247">
        <v>100112020</v>
      </c>
      <c r="H247" t="s">
        <v>8398</v>
      </c>
      <c r="I247">
        <v>1</v>
      </c>
      <c r="J247" t="s">
        <v>28931</v>
      </c>
      <c r="K247" t="s">
        <v>28931</v>
      </c>
      <c r="L247" t="s">
        <v>28931</v>
      </c>
      <c r="M247" t="s">
        <v>28931</v>
      </c>
      <c r="N247" t="s">
        <v>28931</v>
      </c>
      <c r="O247" t="s">
        <v>28931</v>
      </c>
      <c r="P247" t="s">
        <v>28931</v>
      </c>
      <c r="Q247" t="s">
        <v>28931</v>
      </c>
      <c r="R247" t="s">
        <v>28931</v>
      </c>
      <c r="S247" t="s">
        <v>28931</v>
      </c>
      <c r="T247" t="s">
        <v>28931</v>
      </c>
      <c r="U247" t="s">
        <v>28931</v>
      </c>
      <c r="V247" t="s">
        <v>28931</v>
      </c>
      <c r="W247" t="s">
        <v>28931</v>
      </c>
      <c r="X247" t="s">
        <v>28931</v>
      </c>
      <c r="Y247" t="s">
        <v>28931</v>
      </c>
      <c r="Z247" t="s">
        <v>28931</v>
      </c>
      <c r="AA247" t="s">
        <v>28931</v>
      </c>
      <c r="AB247" t="s">
        <v>28931</v>
      </c>
      <c r="AC247" t="s">
        <v>28931</v>
      </c>
      <c r="AD247" t="s">
        <v>28931</v>
      </c>
      <c r="AE247" t="s">
        <v>28931</v>
      </c>
      <c r="AF247" t="s">
        <v>28931</v>
      </c>
      <c r="AG247" t="s">
        <v>28931</v>
      </c>
      <c r="AH247" t="s">
        <v>28931</v>
      </c>
      <c r="AI247" t="s">
        <v>28931</v>
      </c>
      <c r="AJ247" t="s">
        <v>28931</v>
      </c>
      <c r="AK247">
        <v>155.16157989228006</v>
      </c>
      <c r="AL247" t="s">
        <v>28931</v>
      </c>
      <c r="AM247" t="s">
        <v>28931</v>
      </c>
      <c r="AN247" t="s">
        <v>28931</v>
      </c>
      <c r="AO247" t="s">
        <v>28931</v>
      </c>
      <c r="AP247">
        <v>950</v>
      </c>
      <c r="AQ247">
        <v>970</v>
      </c>
      <c r="AR247" t="s">
        <v>28931</v>
      </c>
      <c r="AS247" t="s">
        <v>28931</v>
      </c>
      <c r="AT247" t="s">
        <v>28931</v>
      </c>
      <c r="AU247">
        <v>1260</v>
      </c>
      <c r="AV247" t="s">
        <v>28931</v>
      </c>
      <c r="AW247" t="s">
        <v>28931</v>
      </c>
      <c r="AX247">
        <v>877.9</v>
      </c>
    </row>
    <row r="248" spans="1:50" x14ac:dyDescent="0.3">
      <c r="A248">
        <v>9</v>
      </c>
      <c r="B248" t="s">
        <v>523</v>
      </c>
      <c r="C248">
        <v>27</v>
      </c>
      <c r="D248" t="s">
        <v>23874</v>
      </c>
      <c r="E248">
        <v>100113</v>
      </c>
      <c r="F248" t="s">
        <v>8566</v>
      </c>
      <c r="G248">
        <v>100112020</v>
      </c>
      <c r="H248" t="s">
        <v>8398</v>
      </c>
      <c r="I248">
        <v>1</v>
      </c>
      <c r="J248" t="s">
        <v>28931</v>
      </c>
      <c r="K248" t="s">
        <v>28931</v>
      </c>
      <c r="L248" t="s">
        <v>28931</v>
      </c>
      <c r="M248" t="s">
        <v>28931</v>
      </c>
      <c r="N248" t="s">
        <v>28931</v>
      </c>
      <c r="O248" t="s">
        <v>28931</v>
      </c>
      <c r="P248" t="s">
        <v>28931</v>
      </c>
      <c r="Q248" t="s">
        <v>28931</v>
      </c>
      <c r="R248" t="s">
        <v>28931</v>
      </c>
      <c r="S248" t="s">
        <v>28931</v>
      </c>
      <c r="T248" t="s">
        <v>28931</v>
      </c>
      <c r="U248" t="s">
        <v>28931</v>
      </c>
      <c r="V248" t="s">
        <v>28931</v>
      </c>
      <c r="W248" t="s">
        <v>28931</v>
      </c>
      <c r="X248" t="s">
        <v>28931</v>
      </c>
      <c r="Y248" t="s">
        <v>28931</v>
      </c>
      <c r="Z248" t="s">
        <v>28931</v>
      </c>
      <c r="AA248" t="s">
        <v>28931</v>
      </c>
      <c r="AB248" t="s">
        <v>28931</v>
      </c>
      <c r="AC248" t="s">
        <v>28931</v>
      </c>
      <c r="AD248" t="s">
        <v>28931</v>
      </c>
      <c r="AE248" t="s">
        <v>28931</v>
      </c>
      <c r="AF248" t="s">
        <v>28931</v>
      </c>
      <c r="AG248" t="s">
        <v>28931</v>
      </c>
      <c r="AH248" t="s">
        <v>28931</v>
      </c>
      <c r="AI248" t="s">
        <v>28931</v>
      </c>
      <c r="AJ248" t="s">
        <v>28931</v>
      </c>
      <c r="AK248">
        <v>345.16129032258061</v>
      </c>
      <c r="AL248" t="s">
        <v>28931</v>
      </c>
      <c r="AM248" t="s">
        <v>28931</v>
      </c>
      <c r="AN248" t="s">
        <v>28931</v>
      </c>
      <c r="AO248" t="s">
        <v>28931</v>
      </c>
      <c r="AP248" t="s">
        <v>28931</v>
      </c>
      <c r="AQ248" t="s">
        <v>28931</v>
      </c>
      <c r="AR248" t="s">
        <v>28931</v>
      </c>
      <c r="AS248" t="s">
        <v>28931</v>
      </c>
      <c r="AT248" t="s">
        <v>28931</v>
      </c>
      <c r="AU248" t="s">
        <v>28931</v>
      </c>
      <c r="AV248" t="s">
        <v>28931</v>
      </c>
      <c r="AW248" t="s">
        <v>28931</v>
      </c>
      <c r="AX248" t="s">
        <v>28931</v>
      </c>
    </row>
    <row r="249" spans="1:50" x14ac:dyDescent="0.3">
      <c r="A249">
        <v>10</v>
      </c>
      <c r="B249" t="s">
        <v>532</v>
      </c>
      <c r="C249">
        <v>27</v>
      </c>
      <c r="D249" t="s">
        <v>23874</v>
      </c>
      <c r="E249">
        <v>100113</v>
      </c>
      <c r="F249" t="s">
        <v>8566</v>
      </c>
      <c r="G249">
        <v>100112020</v>
      </c>
      <c r="H249" t="s">
        <v>8398</v>
      </c>
      <c r="I249">
        <v>1</v>
      </c>
      <c r="J249" t="s">
        <v>28931</v>
      </c>
      <c r="K249" t="s">
        <v>28931</v>
      </c>
      <c r="L249" t="s">
        <v>28931</v>
      </c>
      <c r="M249" t="s">
        <v>28931</v>
      </c>
      <c r="N249" t="s">
        <v>28931</v>
      </c>
      <c r="O249" t="s">
        <v>28931</v>
      </c>
      <c r="P249" t="s">
        <v>28931</v>
      </c>
      <c r="Q249" t="s">
        <v>28931</v>
      </c>
      <c r="R249" t="s">
        <v>28931</v>
      </c>
      <c r="S249" t="s">
        <v>28931</v>
      </c>
      <c r="T249" t="s">
        <v>28931</v>
      </c>
      <c r="U249" t="s">
        <v>28931</v>
      </c>
      <c r="V249" t="s">
        <v>28931</v>
      </c>
      <c r="W249" t="s">
        <v>28931</v>
      </c>
      <c r="X249" t="s">
        <v>28931</v>
      </c>
      <c r="Y249" t="s">
        <v>28931</v>
      </c>
      <c r="Z249" t="s">
        <v>28931</v>
      </c>
      <c r="AA249" t="s">
        <v>28931</v>
      </c>
      <c r="AB249" t="s">
        <v>28931</v>
      </c>
      <c r="AC249" t="s">
        <v>28931</v>
      </c>
      <c r="AD249" t="s">
        <v>28931</v>
      </c>
      <c r="AE249" t="s">
        <v>28931</v>
      </c>
      <c r="AF249" t="s">
        <v>28931</v>
      </c>
      <c r="AG249" t="s">
        <v>28931</v>
      </c>
      <c r="AH249" t="s">
        <v>28931</v>
      </c>
      <c r="AI249" t="s">
        <v>28931</v>
      </c>
      <c r="AJ249" t="s">
        <v>28931</v>
      </c>
      <c r="AK249" t="s">
        <v>28931</v>
      </c>
      <c r="AL249" t="s">
        <v>28931</v>
      </c>
      <c r="AM249" t="s">
        <v>28931</v>
      </c>
      <c r="AN249" t="s">
        <v>28931</v>
      </c>
      <c r="AO249" t="s">
        <v>28931</v>
      </c>
      <c r="AP249" t="s">
        <v>28931</v>
      </c>
      <c r="AQ249" t="s">
        <v>28931</v>
      </c>
      <c r="AR249" t="s">
        <v>28931</v>
      </c>
      <c r="AS249" t="s">
        <v>28931</v>
      </c>
      <c r="AT249" t="s">
        <v>28931</v>
      </c>
      <c r="AU249" t="s">
        <v>28931</v>
      </c>
      <c r="AV249" t="s">
        <v>28931</v>
      </c>
      <c r="AW249" t="s">
        <v>28931</v>
      </c>
      <c r="AX249" t="s">
        <v>28931</v>
      </c>
    </row>
    <row r="250" spans="1:50" x14ac:dyDescent="0.3">
      <c r="A250">
        <v>13</v>
      </c>
      <c r="B250" t="s">
        <v>22831</v>
      </c>
      <c r="C250">
        <v>27</v>
      </c>
      <c r="D250" t="s">
        <v>23874</v>
      </c>
      <c r="E250">
        <v>100113</v>
      </c>
      <c r="F250" t="s">
        <v>8566</v>
      </c>
      <c r="G250">
        <v>100112020</v>
      </c>
      <c r="H250" t="s">
        <v>8398</v>
      </c>
      <c r="I250">
        <v>1</v>
      </c>
      <c r="J250" t="s">
        <v>28931</v>
      </c>
      <c r="K250" t="s">
        <v>28931</v>
      </c>
      <c r="L250" t="s">
        <v>28931</v>
      </c>
      <c r="M250" t="s">
        <v>28931</v>
      </c>
      <c r="N250" t="s">
        <v>28931</v>
      </c>
      <c r="O250" t="s">
        <v>28931</v>
      </c>
      <c r="P250" t="s">
        <v>28931</v>
      </c>
      <c r="Q250" t="s">
        <v>28931</v>
      </c>
      <c r="R250" t="s">
        <v>28931</v>
      </c>
      <c r="S250" t="s">
        <v>28931</v>
      </c>
      <c r="T250" t="s">
        <v>28931</v>
      </c>
      <c r="U250" t="s">
        <v>28931</v>
      </c>
      <c r="V250" t="s">
        <v>28931</v>
      </c>
      <c r="W250" t="s">
        <v>28931</v>
      </c>
      <c r="X250" t="s">
        <v>28931</v>
      </c>
      <c r="Y250" t="s">
        <v>28931</v>
      </c>
      <c r="Z250" t="s">
        <v>28931</v>
      </c>
      <c r="AA250" t="s">
        <v>28931</v>
      </c>
      <c r="AB250" t="s">
        <v>28931</v>
      </c>
      <c r="AC250" t="s">
        <v>28931</v>
      </c>
      <c r="AD250" t="s">
        <v>28931</v>
      </c>
      <c r="AE250" t="s">
        <v>28931</v>
      </c>
      <c r="AF250" t="s">
        <v>28931</v>
      </c>
      <c r="AG250" t="s">
        <v>28931</v>
      </c>
      <c r="AH250" t="s">
        <v>28931</v>
      </c>
      <c r="AI250" t="s">
        <v>28931</v>
      </c>
      <c r="AJ250" t="s">
        <v>28931</v>
      </c>
      <c r="AK250" t="s">
        <v>28931</v>
      </c>
      <c r="AL250" t="s">
        <v>28931</v>
      </c>
      <c r="AM250" t="s">
        <v>28931</v>
      </c>
      <c r="AN250" t="s">
        <v>28931</v>
      </c>
      <c r="AO250" t="s">
        <v>28931</v>
      </c>
      <c r="AP250" t="s">
        <v>28931</v>
      </c>
      <c r="AQ250" t="s">
        <v>28931</v>
      </c>
      <c r="AR250">
        <v>884.3</v>
      </c>
      <c r="AS250" t="s">
        <v>28931</v>
      </c>
      <c r="AT250" t="s">
        <v>28931</v>
      </c>
      <c r="AU250" t="s">
        <v>28931</v>
      </c>
      <c r="AV250" t="s">
        <v>28931</v>
      </c>
      <c r="AW250" t="s">
        <v>28931</v>
      </c>
      <c r="AX250" t="s">
        <v>28931</v>
      </c>
    </row>
    <row r="251" spans="1:50" x14ac:dyDescent="0.3">
      <c r="A251">
        <v>14</v>
      </c>
      <c r="B251" t="s">
        <v>534</v>
      </c>
      <c r="C251">
        <v>27</v>
      </c>
      <c r="D251" t="s">
        <v>23874</v>
      </c>
      <c r="E251">
        <v>100113</v>
      </c>
      <c r="F251" t="s">
        <v>8566</v>
      </c>
      <c r="G251">
        <v>100112020</v>
      </c>
      <c r="H251" t="s">
        <v>8398</v>
      </c>
      <c r="I251">
        <v>1</v>
      </c>
      <c r="J251" t="s">
        <v>28931</v>
      </c>
      <c r="K251" t="s">
        <v>28931</v>
      </c>
      <c r="L251" t="s">
        <v>28931</v>
      </c>
      <c r="M251" t="s">
        <v>28931</v>
      </c>
      <c r="N251" t="s">
        <v>28931</v>
      </c>
      <c r="O251" t="s">
        <v>28931</v>
      </c>
      <c r="P251" t="s">
        <v>28931</v>
      </c>
      <c r="Q251" t="s">
        <v>28931</v>
      </c>
      <c r="R251" t="s">
        <v>28931</v>
      </c>
      <c r="S251" t="s">
        <v>28931</v>
      </c>
      <c r="T251" t="s">
        <v>28931</v>
      </c>
      <c r="U251" t="s">
        <v>28931</v>
      </c>
      <c r="V251" t="s">
        <v>28931</v>
      </c>
      <c r="W251" t="s">
        <v>28931</v>
      </c>
      <c r="X251" t="s">
        <v>28931</v>
      </c>
      <c r="Y251" t="s">
        <v>28931</v>
      </c>
      <c r="Z251" t="s">
        <v>28931</v>
      </c>
      <c r="AA251" t="s">
        <v>28931</v>
      </c>
      <c r="AB251" t="s">
        <v>28931</v>
      </c>
      <c r="AC251" t="s">
        <v>28931</v>
      </c>
      <c r="AD251" t="s">
        <v>28931</v>
      </c>
      <c r="AE251" t="s">
        <v>28931</v>
      </c>
      <c r="AF251" t="s">
        <v>28931</v>
      </c>
      <c r="AG251" t="s">
        <v>28931</v>
      </c>
      <c r="AH251" t="s">
        <v>28931</v>
      </c>
      <c r="AI251" t="s">
        <v>28931</v>
      </c>
      <c r="AJ251" t="s">
        <v>28931</v>
      </c>
      <c r="AK251" t="s">
        <v>28931</v>
      </c>
      <c r="AL251" t="s">
        <v>28931</v>
      </c>
      <c r="AM251" t="s">
        <v>28931</v>
      </c>
      <c r="AN251" t="s">
        <v>28931</v>
      </c>
      <c r="AO251" t="s">
        <v>28931</v>
      </c>
      <c r="AP251" t="s">
        <v>28931</v>
      </c>
      <c r="AQ251" t="s">
        <v>28931</v>
      </c>
      <c r="AR251" t="s">
        <v>28931</v>
      </c>
      <c r="AS251" t="s">
        <v>28931</v>
      </c>
      <c r="AT251" t="s">
        <v>28931</v>
      </c>
      <c r="AU251" t="s">
        <v>28931</v>
      </c>
      <c r="AV251" t="s">
        <v>28931</v>
      </c>
      <c r="AW251" t="s">
        <v>28931</v>
      </c>
      <c r="AX251" t="s">
        <v>28931</v>
      </c>
    </row>
    <row r="252" spans="1:50" x14ac:dyDescent="0.3">
      <c r="A252">
        <v>14</v>
      </c>
      <c r="B252" t="s">
        <v>534</v>
      </c>
      <c r="C252">
        <v>27</v>
      </c>
      <c r="D252" t="s">
        <v>23874</v>
      </c>
      <c r="E252">
        <v>100113</v>
      </c>
      <c r="F252" t="s">
        <v>8566</v>
      </c>
      <c r="G252">
        <v>100112020</v>
      </c>
      <c r="H252" t="s">
        <v>8398</v>
      </c>
      <c r="I252">
        <v>1</v>
      </c>
      <c r="J252" t="s">
        <v>28931</v>
      </c>
      <c r="K252" t="s">
        <v>28931</v>
      </c>
      <c r="L252" t="s">
        <v>28931</v>
      </c>
      <c r="M252" t="s">
        <v>28931</v>
      </c>
      <c r="N252" t="s">
        <v>28931</v>
      </c>
      <c r="O252" t="s">
        <v>28931</v>
      </c>
      <c r="P252" t="s">
        <v>28931</v>
      </c>
      <c r="Q252" t="s">
        <v>28931</v>
      </c>
      <c r="R252" t="s">
        <v>28931</v>
      </c>
      <c r="S252" t="s">
        <v>28931</v>
      </c>
      <c r="T252" t="s">
        <v>28931</v>
      </c>
      <c r="U252" t="s">
        <v>28931</v>
      </c>
      <c r="V252" t="s">
        <v>28931</v>
      </c>
      <c r="W252" t="s">
        <v>28931</v>
      </c>
      <c r="X252" t="s">
        <v>28931</v>
      </c>
      <c r="Y252" t="s">
        <v>28931</v>
      </c>
      <c r="Z252" t="s">
        <v>28931</v>
      </c>
      <c r="AA252" t="s">
        <v>28931</v>
      </c>
      <c r="AB252" t="s">
        <v>28931</v>
      </c>
      <c r="AC252" t="s">
        <v>28931</v>
      </c>
      <c r="AD252" t="s">
        <v>28931</v>
      </c>
      <c r="AE252" t="s">
        <v>28931</v>
      </c>
      <c r="AF252" t="s">
        <v>28931</v>
      </c>
      <c r="AG252" t="s">
        <v>28931</v>
      </c>
      <c r="AH252" t="s">
        <v>28931</v>
      </c>
      <c r="AI252" t="s">
        <v>28931</v>
      </c>
      <c r="AJ252" t="s">
        <v>28931</v>
      </c>
      <c r="AK252" t="s">
        <v>28931</v>
      </c>
      <c r="AL252" t="s">
        <v>28931</v>
      </c>
      <c r="AM252" t="s">
        <v>28931</v>
      </c>
      <c r="AN252" t="s">
        <v>28931</v>
      </c>
      <c r="AO252" t="s">
        <v>28931</v>
      </c>
      <c r="AP252" t="s">
        <v>28931</v>
      </c>
      <c r="AQ252" t="s">
        <v>28931</v>
      </c>
      <c r="AR252" t="s">
        <v>28931</v>
      </c>
      <c r="AS252" t="s">
        <v>28931</v>
      </c>
      <c r="AT252" t="s">
        <v>28931</v>
      </c>
      <c r="AU252" t="s">
        <v>28931</v>
      </c>
      <c r="AV252" t="s">
        <v>28931</v>
      </c>
      <c r="AW252" t="s">
        <v>28931</v>
      </c>
      <c r="AX252" t="s">
        <v>28931</v>
      </c>
    </row>
    <row r="253" spans="1:50" x14ac:dyDescent="0.3">
      <c r="A253">
        <v>16</v>
      </c>
      <c r="B253" t="s">
        <v>539</v>
      </c>
      <c r="C253">
        <v>27</v>
      </c>
      <c r="D253" t="s">
        <v>23874</v>
      </c>
      <c r="E253">
        <v>100113</v>
      </c>
      <c r="F253" t="s">
        <v>8566</v>
      </c>
      <c r="G253">
        <v>100112020</v>
      </c>
      <c r="H253" t="s">
        <v>8398</v>
      </c>
      <c r="I253">
        <v>1</v>
      </c>
      <c r="J253" t="s">
        <v>28931</v>
      </c>
      <c r="K253" t="s">
        <v>28931</v>
      </c>
      <c r="L253" t="s">
        <v>28931</v>
      </c>
      <c r="M253" t="s">
        <v>28931</v>
      </c>
      <c r="N253" t="s">
        <v>28931</v>
      </c>
      <c r="O253" t="s">
        <v>28931</v>
      </c>
      <c r="P253" t="s">
        <v>28931</v>
      </c>
      <c r="Q253" t="s">
        <v>28931</v>
      </c>
      <c r="R253" t="s">
        <v>28931</v>
      </c>
      <c r="S253" t="s">
        <v>28931</v>
      </c>
      <c r="T253" t="s">
        <v>28931</v>
      </c>
      <c r="U253" t="s">
        <v>28931</v>
      </c>
      <c r="V253" t="s">
        <v>28931</v>
      </c>
      <c r="W253" t="s">
        <v>28931</v>
      </c>
      <c r="X253" t="s">
        <v>28931</v>
      </c>
      <c r="Y253" t="s">
        <v>28931</v>
      </c>
      <c r="Z253" t="s">
        <v>28931</v>
      </c>
      <c r="AA253" t="s">
        <v>28931</v>
      </c>
      <c r="AB253" t="s">
        <v>28931</v>
      </c>
      <c r="AC253" t="s">
        <v>28931</v>
      </c>
      <c r="AD253" t="s">
        <v>28931</v>
      </c>
      <c r="AE253" t="s">
        <v>28931</v>
      </c>
      <c r="AF253" t="s">
        <v>28931</v>
      </c>
      <c r="AG253" t="s">
        <v>28931</v>
      </c>
      <c r="AH253" t="s">
        <v>28931</v>
      </c>
      <c r="AI253" t="s">
        <v>28931</v>
      </c>
      <c r="AJ253" t="s">
        <v>28931</v>
      </c>
      <c r="AK253" t="s">
        <v>28931</v>
      </c>
      <c r="AL253" t="s">
        <v>28931</v>
      </c>
      <c r="AM253" t="s">
        <v>28931</v>
      </c>
      <c r="AN253" t="s">
        <v>28931</v>
      </c>
      <c r="AO253" t="s">
        <v>28931</v>
      </c>
      <c r="AP253" t="s">
        <v>28931</v>
      </c>
      <c r="AQ253" t="s">
        <v>28931</v>
      </c>
      <c r="AR253" t="s">
        <v>28931</v>
      </c>
      <c r="AS253" t="s">
        <v>28931</v>
      </c>
      <c r="AT253" t="s">
        <v>28931</v>
      </c>
      <c r="AU253" t="s">
        <v>28931</v>
      </c>
      <c r="AV253">
        <v>894</v>
      </c>
      <c r="AW253">
        <v>1000</v>
      </c>
      <c r="AX253">
        <v>952.56293706293707</v>
      </c>
    </row>
    <row r="254" spans="1:50" x14ac:dyDescent="0.3">
      <c r="A254">
        <v>4</v>
      </c>
      <c r="B254" t="s">
        <v>529</v>
      </c>
      <c r="C254">
        <v>28</v>
      </c>
      <c r="D254" t="s">
        <v>23892</v>
      </c>
      <c r="E254">
        <v>100111</v>
      </c>
      <c r="F254" t="s">
        <v>8281</v>
      </c>
      <c r="G254">
        <v>100111002</v>
      </c>
      <c r="H254" t="s">
        <v>14515</v>
      </c>
      <c r="I254">
        <v>1</v>
      </c>
      <c r="J254" t="s">
        <v>28931</v>
      </c>
      <c r="K254" t="s">
        <v>28931</v>
      </c>
      <c r="L254" t="s">
        <v>28931</v>
      </c>
      <c r="M254" t="s">
        <v>28931</v>
      </c>
      <c r="N254" t="s">
        <v>28931</v>
      </c>
      <c r="O254" t="s">
        <v>28931</v>
      </c>
      <c r="P254" t="s">
        <v>28931</v>
      </c>
      <c r="Q254" t="s">
        <v>28931</v>
      </c>
      <c r="R254" t="s">
        <v>28931</v>
      </c>
      <c r="S254" t="s">
        <v>28931</v>
      </c>
      <c r="T254" t="s">
        <v>28931</v>
      </c>
      <c r="U254" t="s">
        <v>28931</v>
      </c>
      <c r="V254" t="s">
        <v>28931</v>
      </c>
      <c r="W254" t="s">
        <v>28931</v>
      </c>
      <c r="X254" t="s">
        <v>28931</v>
      </c>
      <c r="Y254" t="s">
        <v>28931</v>
      </c>
      <c r="Z254" t="s">
        <v>28931</v>
      </c>
      <c r="AA254" t="s">
        <v>28931</v>
      </c>
      <c r="AB254" t="s">
        <v>28931</v>
      </c>
      <c r="AC254" t="s">
        <v>28931</v>
      </c>
      <c r="AD254" t="s">
        <v>28931</v>
      </c>
      <c r="AE254" t="s">
        <v>28931</v>
      </c>
      <c r="AF254" t="s">
        <v>28931</v>
      </c>
      <c r="AG254" t="s">
        <v>28931</v>
      </c>
      <c r="AH254" t="s">
        <v>28931</v>
      </c>
      <c r="AI254" t="s">
        <v>28931</v>
      </c>
      <c r="AJ254" t="s">
        <v>28931</v>
      </c>
      <c r="AK254" t="s">
        <v>28931</v>
      </c>
      <c r="AL254" t="s">
        <v>28931</v>
      </c>
      <c r="AM254" t="s">
        <v>28931</v>
      </c>
      <c r="AN254" t="s">
        <v>28931</v>
      </c>
      <c r="AO254" t="s">
        <v>28931</v>
      </c>
      <c r="AP254" t="s">
        <v>28931</v>
      </c>
      <c r="AQ254" t="s">
        <v>28931</v>
      </c>
      <c r="AR254" t="s">
        <v>28931</v>
      </c>
      <c r="AS254" t="s">
        <v>28931</v>
      </c>
      <c r="AT254" t="s">
        <v>28931</v>
      </c>
      <c r="AU254" t="s">
        <v>28931</v>
      </c>
      <c r="AV254">
        <v>7.2469493921722776</v>
      </c>
      <c r="AW254" t="s">
        <v>28931</v>
      </c>
      <c r="AX254" t="s">
        <v>28931</v>
      </c>
    </row>
    <row r="255" spans="1:50" x14ac:dyDescent="0.3">
      <c r="A255">
        <v>5</v>
      </c>
      <c r="B255" t="s">
        <v>544</v>
      </c>
      <c r="C255">
        <v>28</v>
      </c>
      <c r="D255" t="s">
        <v>23892</v>
      </c>
      <c r="E255">
        <v>100111</v>
      </c>
      <c r="F255" t="s">
        <v>8281</v>
      </c>
      <c r="G255">
        <v>100111002</v>
      </c>
      <c r="H255" t="s">
        <v>14515</v>
      </c>
      <c r="I255">
        <v>1</v>
      </c>
      <c r="J255" t="s">
        <v>28931</v>
      </c>
      <c r="K255" t="s">
        <v>28931</v>
      </c>
      <c r="L255" t="s">
        <v>28931</v>
      </c>
      <c r="M255" t="s">
        <v>28931</v>
      </c>
      <c r="N255" t="s">
        <v>28931</v>
      </c>
      <c r="O255" t="s">
        <v>28931</v>
      </c>
      <c r="P255" t="s">
        <v>28931</v>
      </c>
      <c r="Q255" t="s">
        <v>28931</v>
      </c>
      <c r="R255" t="s">
        <v>28931</v>
      </c>
      <c r="S255" t="s">
        <v>28931</v>
      </c>
      <c r="T255" t="s">
        <v>28931</v>
      </c>
      <c r="U255" t="s">
        <v>28931</v>
      </c>
      <c r="V255" t="s">
        <v>28931</v>
      </c>
      <c r="W255" t="s">
        <v>28931</v>
      </c>
      <c r="X255" t="s">
        <v>28931</v>
      </c>
      <c r="Y255" t="s">
        <v>28931</v>
      </c>
      <c r="Z255" t="s">
        <v>28931</v>
      </c>
      <c r="AA255" t="s">
        <v>28931</v>
      </c>
      <c r="AB255" t="s">
        <v>28931</v>
      </c>
      <c r="AC255" t="s">
        <v>28931</v>
      </c>
      <c r="AD255" t="s">
        <v>28931</v>
      </c>
      <c r="AE255" t="s">
        <v>28931</v>
      </c>
      <c r="AF255" t="s">
        <v>28931</v>
      </c>
      <c r="AG255" t="s">
        <v>28931</v>
      </c>
      <c r="AH255" t="s">
        <v>28931</v>
      </c>
      <c r="AI255" t="s">
        <v>28931</v>
      </c>
      <c r="AJ255" t="s">
        <v>28931</v>
      </c>
      <c r="AK255" t="s">
        <v>28931</v>
      </c>
      <c r="AL255" t="s">
        <v>28931</v>
      </c>
      <c r="AM255" t="s">
        <v>28931</v>
      </c>
      <c r="AN255" t="s">
        <v>28931</v>
      </c>
      <c r="AO255" t="s">
        <v>28931</v>
      </c>
      <c r="AP255" t="s">
        <v>28931</v>
      </c>
      <c r="AQ255">
        <v>74.834630582692398</v>
      </c>
      <c r="AR255">
        <v>67.800000000000011</v>
      </c>
      <c r="AS255">
        <v>63</v>
      </c>
      <c r="AT255">
        <v>70.7</v>
      </c>
      <c r="AU255">
        <v>20.7</v>
      </c>
      <c r="AV255" t="s">
        <v>28931</v>
      </c>
      <c r="AW255">
        <v>17.846625766871167</v>
      </c>
      <c r="AX255">
        <v>20.397849462365592</v>
      </c>
    </row>
    <row r="256" spans="1:50" x14ac:dyDescent="0.3">
      <c r="A256">
        <v>6</v>
      </c>
      <c r="B256" t="s">
        <v>1195</v>
      </c>
      <c r="C256">
        <v>28</v>
      </c>
      <c r="D256" t="s">
        <v>23892</v>
      </c>
      <c r="E256">
        <v>100111</v>
      </c>
      <c r="F256" t="s">
        <v>8281</v>
      </c>
      <c r="G256">
        <v>100111002</v>
      </c>
      <c r="H256" t="s">
        <v>14515</v>
      </c>
      <c r="I256">
        <v>1</v>
      </c>
      <c r="J256" t="s">
        <v>28931</v>
      </c>
      <c r="K256" t="s">
        <v>28931</v>
      </c>
      <c r="L256" t="s">
        <v>28931</v>
      </c>
      <c r="M256" t="s">
        <v>28931</v>
      </c>
      <c r="N256" t="s">
        <v>28931</v>
      </c>
      <c r="O256" t="s">
        <v>28931</v>
      </c>
      <c r="P256" t="s">
        <v>28931</v>
      </c>
      <c r="Q256" t="s">
        <v>28931</v>
      </c>
      <c r="R256" t="s">
        <v>28931</v>
      </c>
      <c r="S256" t="s">
        <v>28931</v>
      </c>
      <c r="T256" t="s">
        <v>28931</v>
      </c>
      <c r="U256" t="s">
        <v>28931</v>
      </c>
      <c r="V256" t="s">
        <v>28931</v>
      </c>
      <c r="W256" t="s">
        <v>28931</v>
      </c>
      <c r="X256" t="s">
        <v>28931</v>
      </c>
      <c r="Y256" t="s">
        <v>28931</v>
      </c>
      <c r="Z256" t="s">
        <v>28931</v>
      </c>
      <c r="AA256" t="s">
        <v>28931</v>
      </c>
      <c r="AB256" t="s">
        <v>28931</v>
      </c>
      <c r="AC256" t="s">
        <v>28931</v>
      </c>
      <c r="AD256" t="s">
        <v>28931</v>
      </c>
      <c r="AE256" t="s">
        <v>28931</v>
      </c>
      <c r="AF256" t="s">
        <v>28931</v>
      </c>
      <c r="AG256" t="s">
        <v>28931</v>
      </c>
      <c r="AH256" t="s">
        <v>28931</v>
      </c>
      <c r="AI256" t="s">
        <v>28931</v>
      </c>
      <c r="AJ256" t="s">
        <v>28931</v>
      </c>
      <c r="AK256" t="s">
        <v>28931</v>
      </c>
      <c r="AL256" t="s">
        <v>28931</v>
      </c>
      <c r="AM256" t="s">
        <v>28931</v>
      </c>
      <c r="AN256" t="s">
        <v>28931</v>
      </c>
      <c r="AO256" t="s">
        <v>28931</v>
      </c>
      <c r="AP256" t="s">
        <v>28931</v>
      </c>
      <c r="AQ256">
        <v>68.163496067606459</v>
      </c>
      <c r="AR256">
        <v>65.900000000000006</v>
      </c>
      <c r="AS256">
        <v>65.3</v>
      </c>
      <c r="AT256">
        <v>75</v>
      </c>
      <c r="AU256">
        <v>48</v>
      </c>
      <c r="AV256">
        <v>60.592518718562765</v>
      </c>
      <c r="AW256">
        <v>61.370879120879124</v>
      </c>
      <c r="AX256">
        <v>56.700150300601202</v>
      </c>
    </row>
    <row r="257" spans="1:50" x14ac:dyDescent="0.3">
      <c r="A257">
        <v>7</v>
      </c>
      <c r="B257" t="s">
        <v>537</v>
      </c>
      <c r="C257">
        <v>28</v>
      </c>
      <c r="D257" t="s">
        <v>23892</v>
      </c>
      <c r="E257">
        <v>100111</v>
      </c>
      <c r="F257" t="s">
        <v>8281</v>
      </c>
      <c r="G257">
        <v>100111002</v>
      </c>
      <c r="H257" t="s">
        <v>14515</v>
      </c>
      <c r="I257">
        <v>1</v>
      </c>
      <c r="J257" t="s">
        <v>28931</v>
      </c>
      <c r="K257" t="s">
        <v>28931</v>
      </c>
      <c r="L257" t="s">
        <v>28931</v>
      </c>
      <c r="M257" t="s">
        <v>28931</v>
      </c>
      <c r="N257" t="s">
        <v>28931</v>
      </c>
      <c r="O257" t="s">
        <v>28931</v>
      </c>
      <c r="P257" t="s">
        <v>28931</v>
      </c>
      <c r="Q257" t="s">
        <v>28931</v>
      </c>
      <c r="R257" t="s">
        <v>28931</v>
      </c>
      <c r="S257" t="s">
        <v>28931</v>
      </c>
      <c r="T257" t="s">
        <v>28931</v>
      </c>
      <c r="U257" t="s">
        <v>28931</v>
      </c>
      <c r="V257" t="s">
        <v>28931</v>
      </c>
      <c r="W257" t="s">
        <v>28931</v>
      </c>
      <c r="X257" t="s">
        <v>28931</v>
      </c>
      <c r="Y257" t="s">
        <v>28931</v>
      </c>
      <c r="Z257" t="s">
        <v>28931</v>
      </c>
      <c r="AA257" t="s">
        <v>28931</v>
      </c>
      <c r="AB257" t="s">
        <v>28931</v>
      </c>
      <c r="AC257" t="s">
        <v>28931</v>
      </c>
      <c r="AD257" t="s">
        <v>28931</v>
      </c>
      <c r="AE257" t="s">
        <v>28931</v>
      </c>
      <c r="AF257" t="s">
        <v>28931</v>
      </c>
      <c r="AG257" t="s">
        <v>28931</v>
      </c>
      <c r="AH257" t="s">
        <v>28931</v>
      </c>
      <c r="AI257" t="s">
        <v>28931</v>
      </c>
      <c r="AJ257" t="s">
        <v>28931</v>
      </c>
      <c r="AK257" t="s">
        <v>28931</v>
      </c>
      <c r="AL257" t="s">
        <v>28931</v>
      </c>
      <c r="AM257" t="s">
        <v>28931</v>
      </c>
      <c r="AN257" t="s">
        <v>28931</v>
      </c>
      <c r="AO257" t="s">
        <v>28931</v>
      </c>
      <c r="AP257" t="s">
        <v>28931</v>
      </c>
      <c r="AQ257">
        <v>67.681653119466446</v>
      </c>
      <c r="AR257">
        <v>64.5</v>
      </c>
      <c r="AS257">
        <v>82.7</v>
      </c>
      <c r="AT257">
        <v>66.5</v>
      </c>
      <c r="AU257">
        <v>67.3</v>
      </c>
      <c r="AV257">
        <v>66.024675059966967</v>
      </c>
      <c r="AW257">
        <v>71.988363942240298</v>
      </c>
      <c r="AX257">
        <v>69.00044444444444</v>
      </c>
    </row>
    <row r="258" spans="1:50" x14ac:dyDescent="0.3">
      <c r="A258">
        <v>8</v>
      </c>
      <c r="B258" t="s">
        <v>527</v>
      </c>
      <c r="C258">
        <v>28</v>
      </c>
      <c r="D258" t="s">
        <v>23892</v>
      </c>
      <c r="E258">
        <v>100111</v>
      </c>
      <c r="F258" t="s">
        <v>8281</v>
      </c>
      <c r="G258">
        <v>100111002</v>
      </c>
      <c r="H258" t="s">
        <v>14515</v>
      </c>
      <c r="I258">
        <v>1</v>
      </c>
      <c r="J258" t="s">
        <v>28931</v>
      </c>
      <c r="K258" t="s">
        <v>28931</v>
      </c>
      <c r="L258" t="s">
        <v>28931</v>
      </c>
      <c r="M258" t="s">
        <v>28931</v>
      </c>
      <c r="N258" t="s">
        <v>28931</v>
      </c>
      <c r="O258" t="s">
        <v>28931</v>
      </c>
      <c r="P258" t="s">
        <v>28931</v>
      </c>
      <c r="Q258" t="s">
        <v>28931</v>
      </c>
      <c r="R258" t="s">
        <v>28931</v>
      </c>
      <c r="S258" t="s">
        <v>28931</v>
      </c>
      <c r="T258" t="s">
        <v>28931</v>
      </c>
      <c r="U258" t="s">
        <v>28931</v>
      </c>
      <c r="V258" t="s">
        <v>28931</v>
      </c>
      <c r="W258" t="s">
        <v>28931</v>
      </c>
      <c r="X258" t="s">
        <v>28931</v>
      </c>
      <c r="Y258" t="s">
        <v>28931</v>
      </c>
      <c r="Z258" t="s">
        <v>28931</v>
      </c>
      <c r="AA258" t="s">
        <v>28931</v>
      </c>
      <c r="AB258" t="s">
        <v>28931</v>
      </c>
      <c r="AC258" t="s">
        <v>28931</v>
      </c>
      <c r="AD258" t="s">
        <v>28931</v>
      </c>
      <c r="AE258" t="s">
        <v>28931</v>
      </c>
      <c r="AF258" t="s">
        <v>28931</v>
      </c>
      <c r="AG258" t="s">
        <v>28931</v>
      </c>
      <c r="AH258" t="s">
        <v>28931</v>
      </c>
      <c r="AI258" t="s">
        <v>28931</v>
      </c>
      <c r="AJ258" t="s">
        <v>28931</v>
      </c>
      <c r="AK258" t="s">
        <v>28931</v>
      </c>
      <c r="AL258" t="s">
        <v>28931</v>
      </c>
      <c r="AM258" t="s">
        <v>28931</v>
      </c>
      <c r="AN258" t="s">
        <v>28931</v>
      </c>
      <c r="AO258" t="s">
        <v>28931</v>
      </c>
      <c r="AP258" t="s">
        <v>28931</v>
      </c>
      <c r="AQ258">
        <v>79.288140857349291</v>
      </c>
      <c r="AR258">
        <v>68.400000000000006</v>
      </c>
      <c r="AS258">
        <v>66.3</v>
      </c>
      <c r="AT258">
        <v>74</v>
      </c>
      <c r="AU258">
        <v>75.099999999999994</v>
      </c>
      <c r="AV258">
        <v>66.786159467010535</v>
      </c>
      <c r="AW258">
        <v>77.783736750514166</v>
      </c>
      <c r="AX258">
        <v>77.965261443821248</v>
      </c>
    </row>
    <row r="259" spans="1:50" x14ac:dyDescent="0.3">
      <c r="A259">
        <v>9</v>
      </c>
      <c r="B259" t="s">
        <v>523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 t="s">
        <v>28931</v>
      </c>
      <c r="K259" t="s">
        <v>28931</v>
      </c>
      <c r="L259" t="s">
        <v>28931</v>
      </c>
      <c r="M259" t="s">
        <v>28931</v>
      </c>
      <c r="N259" t="s">
        <v>28931</v>
      </c>
      <c r="O259" t="s">
        <v>28931</v>
      </c>
      <c r="P259" t="s">
        <v>28931</v>
      </c>
      <c r="Q259" t="s">
        <v>28931</v>
      </c>
      <c r="R259" t="s">
        <v>28931</v>
      </c>
      <c r="S259" t="s">
        <v>28931</v>
      </c>
      <c r="T259" t="s">
        <v>28931</v>
      </c>
      <c r="U259" t="s">
        <v>28931</v>
      </c>
      <c r="V259" t="s">
        <v>28931</v>
      </c>
      <c r="W259" t="s">
        <v>28931</v>
      </c>
      <c r="X259" t="s">
        <v>28931</v>
      </c>
      <c r="Y259" t="s">
        <v>28931</v>
      </c>
      <c r="Z259" t="s">
        <v>28931</v>
      </c>
      <c r="AA259" t="s">
        <v>28931</v>
      </c>
      <c r="AB259" t="s">
        <v>28931</v>
      </c>
      <c r="AC259" t="s">
        <v>28931</v>
      </c>
      <c r="AD259" t="s">
        <v>28931</v>
      </c>
      <c r="AE259" t="s">
        <v>28931</v>
      </c>
      <c r="AF259" t="s">
        <v>28931</v>
      </c>
      <c r="AG259" t="s">
        <v>28931</v>
      </c>
      <c r="AH259" t="s">
        <v>28931</v>
      </c>
      <c r="AI259" t="s">
        <v>28931</v>
      </c>
      <c r="AJ259" t="s">
        <v>28931</v>
      </c>
      <c r="AK259" t="s">
        <v>28931</v>
      </c>
      <c r="AL259" t="s">
        <v>28931</v>
      </c>
      <c r="AM259" t="s">
        <v>28931</v>
      </c>
      <c r="AN259" t="s">
        <v>28931</v>
      </c>
      <c r="AO259" t="s">
        <v>28931</v>
      </c>
      <c r="AP259" t="s">
        <v>28931</v>
      </c>
      <c r="AQ259" t="s">
        <v>28931</v>
      </c>
      <c r="AR259">
        <v>53</v>
      </c>
      <c r="AS259" t="s">
        <v>28931</v>
      </c>
      <c r="AT259">
        <v>65</v>
      </c>
      <c r="AU259">
        <v>76.5</v>
      </c>
      <c r="AV259">
        <v>40.863339246419173</v>
      </c>
      <c r="AW259">
        <v>79.343730108211332</v>
      </c>
      <c r="AX259">
        <v>76.179715302491104</v>
      </c>
    </row>
    <row r="260" spans="1:50" x14ac:dyDescent="0.3">
      <c r="A260">
        <v>10</v>
      </c>
      <c r="B260" t="s">
        <v>532</v>
      </c>
      <c r="C260">
        <v>28</v>
      </c>
      <c r="D260" t="s">
        <v>23892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 t="s">
        <v>28931</v>
      </c>
      <c r="K260" t="s">
        <v>28931</v>
      </c>
      <c r="L260" t="s">
        <v>28931</v>
      </c>
      <c r="M260" t="s">
        <v>28931</v>
      </c>
      <c r="N260" t="s">
        <v>28931</v>
      </c>
      <c r="O260" t="s">
        <v>28931</v>
      </c>
      <c r="P260" t="s">
        <v>28931</v>
      </c>
      <c r="Q260" t="s">
        <v>28931</v>
      </c>
      <c r="R260" t="s">
        <v>28931</v>
      </c>
      <c r="S260" t="s">
        <v>28931</v>
      </c>
      <c r="T260" t="s">
        <v>28931</v>
      </c>
      <c r="U260" t="s">
        <v>28931</v>
      </c>
      <c r="V260" t="s">
        <v>28931</v>
      </c>
      <c r="W260" t="s">
        <v>28931</v>
      </c>
      <c r="X260" t="s">
        <v>28931</v>
      </c>
      <c r="Y260" t="s">
        <v>28931</v>
      </c>
      <c r="Z260" t="s">
        <v>28931</v>
      </c>
      <c r="AA260" t="s">
        <v>28931</v>
      </c>
      <c r="AB260" t="s">
        <v>28931</v>
      </c>
      <c r="AC260" t="s">
        <v>28931</v>
      </c>
      <c r="AD260" t="s">
        <v>28931</v>
      </c>
      <c r="AE260" t="s">
        <v>28931</v>
      </c>
      <c r="AF260" t="s">
        <v>28931</v>
      </c>
      <c r="AG260" t="s">
        <v>28931</v>
      </c>
      <c r="AH260" t="s">
        <v>28931</v>
      </c>
      <c r="AI260" t="s">
        <v>28931</v>
      </c>
      <c r="AJ260" t="s">
        <v>28931</v>
      </c>
      <c r="AK260" t="s">
        <v>28931</v>
      </c>
      <c r="AL260" t="s">
        <v>28931</v>
      </c>
      <c r="AM260" t="s">
        <v>28931</v>
      </c>
      <c r="AN260" t="s">
        <v>28931</v>
      </c>
      <c r="AO260" t="s">
        <v>28931</v>
      </c>
      <c r="AP260" t="s">
        <v>28931</v>
      </c>
      <c r="AQ260" t="s">
        <v>28931</v>
      </c>
      <c r="AR260" t="s">
        <v>28931</v>
      </c>
      <c r="AS260" t="s">
        <v>28931</v>
      </c>
      <c r="AT260" t="s">
        <v>28931</v>
      </c>
      <c r="AU260" t="s">
        <v>28931</v>
      </c>
      <c r="AV260" t="s">
        <v>28931</v>
      </c>
      <c r="AW260" t="s">
        <v>28931</v>
      </c>
      <c r="AX260" t="s">
        <v>28931</v>
      </c>
    </row>
    <row r="261" spans="1:50" x14ac:dyDescent="0.3">
      <c r="A261">
        <v>13</v>
      </c>
      <c r="B261" t="s">
        <v>22831</v>
      </c>
      <c r="C261">
        <v>28</v>
      </c>
      <c r="D261" t="s">
        <v>23892</v>
      </c>
      <c r="E261">
        <v>100111</v>
      </c>
      <c r="F261" t="s">
        <v>8281</v>
      </c>
      <c r="G261">
        <v>100111002</v>
      </c>
      <c r="H261" t="s">
        <v>14515</v>
      </c>
      <c r="I261">
        <v>1</v>
      </c>
      <c r="J261" t="s">
        <v>28931</v>
      </c>
      <c r="K261" t="s">
        <v>28931</v>
      </c>
      <c r="L261" t="s">
        <v>28931</v>
      </c>
      <c r="M261" t="s">
        <v>28931</v>
      </c>
      <c r="N261" t="s">
        <v>28931</v>
      </c>
      <c r="O261" t="s">
        <v>28931</v>
      </c>
      <c r="P261" t="s">
        <v>28931</v>
      </c>
      <c r="Q261" t="s">
        <v>28931</v>
      </c>
      <c r="R261" t="s">
        <v>28931</v>
      </c>
      <c r="S261" t="s">
        <v>28931</v>
      </c>
      <c r="T261" t="s">
        <v>28931</v>
      </c>
      <c r="U261" t="s">
        <v>28931</v>
      </c>
      <c r="V261" t="s">
        <v>28931</v>
      </c>
      <c r="W261" t="s">
        <v>28931</v>
      </c>
      <c r="X261" t="s">
        <v>28931</v>
      </c>
      <c r="Y261" t="s">
        <v>28931</v>
      </c>
      <c r="Z261" t="s">
        <v>28931</v>
      </c>
      <c r="AA261" t="s">
        <v>28931</v>
      </c>
      <c r="AB261" t="s">
        <v>28931</v>
      </c>
      <c r="AC261" t="s">
        <v>28931</v>
      </c>
      <c r="AD261" t="s">
        <v>28931</v>
      </c>
      <c r="AE261" t="s">
        <v>28931</v>
      </c>
      <c r="AF261" t="s">
        <v>28931</v>
      </c>
      <c r="AG261" t="s">
        <v>28931</v>
      </c>
      <c r="AH261" t="s">
        <v>28931</v>
      </c>
      <c r="AI261" t="s">
        <v>28931</v>
      </c>
      <c r="AJ261" t="s">
        <v>28931</v>
      </c>
      <c r="AK261" t="s">
        <v>28931</v>
      </c>
      <c r="AL261" t="s">
        <v>28931</v>
      </c>
      <c r="AM261" t="s">
        <v>28931</v>
      </c>
      <c r="AN261" t="s">
        <v>28931</v>
      </c>
      <c r="AO261" t="s">
        <v>28931</v>
      </c>
      <c r="AP261" t="s">
        <v>28931</v>
      </c>
      <c r="AQ261">
        <v>66.323872395243725</v>
      </c>
      <c r="AR261">
        <v>56.6</v>
      </c>
      <c r="AS261">
        <v>66.7</v>
      </c>
      <c r="AT261">
        <v>72.7</v>
      </c>
      <c r="AU261">
        <v>46.5</v>
      </c>
      <c r="AV261">
        <v>71.634524359100666</v>
      </c>
      <c r="AW261">
        <v>62.574274729115693</v>
      </c>
      <c r="AX261">
        <v>42.963797264682221</v>
      </c>
    </row>
    <row r="262" spans="1:50" x14ac:dyDescent="0.3">
      <c r="A262">
        <v>14</v>
      </c>
      <c r="B262" t="s">
        <v>534</v>
      </c>
      <c r="C262">
        <v>28</v>
      </c>
      <c r="D262" t="s">
        <v>23892</v>
      </c>
      <c r="E262">
        <v>100111</v>
      </c>
      <c r="F262" t="s">
        <v>8281</v>
      </c>
      <c r="G262">
        <v>100111002</v>
      </c>
      <c r="H262" t="s">
        <v>14515</v>
      </c>
      <c r="I262">
        <v>1</v>
      </c>
      <c r="J262" t="s">
        <v>28931</v>
      </c>
      <c r="K262" t="s">
        <v>28931</v>
      </c>
      <c r="L262" t="s">
        <v>28931</v>
      </c>
      <c r="M262" t="s">
        <v>28931</v>
      </c>
      <c r="N262" t="s">
        <v>28931</v>
      </c>
      <c r="O262" t="s">
        <v>28931</v>
      </c>
      <c r="P262" t="s">
        <v>28931</v>
      </c>
      <c r="Q262" t="s">
        <v>28931</v>
      </c>
      <c r="R262" t="s">
        <v>28931</v>
      </c>
      <c r="S262" t="s">
        <v>28931</v>
      </c>
      <c r="T262" t="s">
        <v>28931</v>
      </c>
      <c r="U262" t="s">
        <v>28931</v>
      </c>
      <c r="V262" t="s">
        <v>28931</v>
      </c>
      <c r="W262" t="s">
        <v>28931</v>
      </c>
      <c r="X262" t="s">
        <v>28931</v>
      </c>
      <c r="Y262" t="s">
        <v>28931</v>
      </c>
      <c r="Z262" t="s">
        <v>28931</v>
      </c>
      <c r="AA262" t="s">
        <v>28931</v>
      </c>
      <c r="AB262" t="s">
        <v>28931</v>
      </c>
      <c r="AC262" t="s">
        <v>28931</v>
      </c>
      <c r="AD262" t="s">
        <v>28931</v>
      </c>
      <c r="AE262" t="s">
        <v>28931</v>
      </c>
      <c r="AF262" t="s">
        <v>28931</v>
      </c>
      <c r="AG262" t="s">
        <v>28931</v>
      </c>
      <c r="AH262" t="s">
        <v>28931</v>
      </c>
      <c r="AI262" t="s">
        <v>28931</v>
      </c>
      <c r="AJ262" t="s">
        <v>28931</v>
      </c>
      <c r="AK262" t="s">
        <v>28931</v>
      </c>
      <c r="AL262" t="s">
        <v>28931</v>
      </c>
      <c r="AM262" t="s">
        <v>28931</v>
      </c>
      <c r="AN262" t="s">
        <v>28931</v>
      </c>
      <c r="AO262" t="s">
        <v>28931</v>
      </c>
      <c r="AP262" t="s">
        <v>28931</v>
      </c>
      <c r="AQ262" t="s">
        <v>28931</v>
      </c>
      <c r="AR262" t="s">
        <v>28931</v>
      </c>
      <c r="AS262" t="s">
        <v>28931</v>
      </c>
      <c r="AT262" t="s">
        <v>28931</v>
      </c>
      <c r="AU262" t="s">
        <v>28931</v>
      </c>
      <c r="AV262" t="s">
        <v>28931</v>
      </c>
      <c r="AW262" t="s">
        <v>28931</v>
      </c>
      <c r="AX262" t="s">
        <v>28931</v>
      </c>
    </row>
    <row r="263" spans="1:50" x14ac:dyDescent="0.3">
      <c r="A263">
        <v>14</v>
      </c>
      <c r="B263" t="s">
        <v>534</v>
      </c>
      <c r="C263">
        <v>28</v>
      </c>
      <c r="D263" t="s">
        <v>23892</v>
      </c>
      <c r="E263">
        <v>100111</v>
      </c>
      <c r="F263" t="s">
        <v>8281</v>
      </c>
      <c r="G263">
        <v>100111002</v>
      </c>
      <c r="H263" t="s">
        <v>14515</v>
      </c>
      <c r="I263">
        <v>1</v>
      </c>
      <c r="J263" t="s">
        <v>28931</v>
      </c>
      <c r="K263" t="s">
        <v>28931</v>
      </c>
      <c r="L263" t="s">
        <v>28931</v>
      </c>
      <c r="M263" t="s">
        <v>28931</v>
      </c>
      <c r="N263" t="s">
        <v>28931</v>
      </c>
      <c r="O263" t="s">
        <v>28931</v>
      </c>
      <c r="P263" t="s">
        <v>28931</v>
      </c>
      <c r="Q263" t="s">
        <v>28931</v>
      </c>
      <c r="R263" t="s">
        <v>28931</v>
      </c>
      <c r="S263" t="s">
        <v>28931</v>
      </c>
      <c r="T263" t="s">
        <v>28931</v>
      </c>
      <c r="U263" t="s">
        <v>28931</v>
      </c>
      <c r="V263" t="s">
        <v>28931</v>
      </c>
      <c r="W263" t="s">
        <v>28931</v>
      </c>
      <c r="X263" t="s">
        <v>28931</v>
      </c>
      <c r="Y263" t="s">
        <v>28931</v>
      </c>
      <c r="Z263" t="s">
        <v>28931</v>
      </c>
      <c r="AA263" t="s">
        <v>28931</v>
      </c>
      <c r="AB263" t="s">
        <v>28931</v>
      </c>
      <c r="AC263" t="s">
        <v>28931</v>
      </c>
      <c r="AD263" t="s">
        <v>28931</v>
      </c>
      <c r="AE263" t="s">
        <v>28931</v>
      </c>
      <c r="AF263" t="s">
        <v>28931</v>
      </c>
      <c r="AG263" t="s">
        <v>28931</v>
      </c>
      <c r="AH263" t="s">
        <v>28931</v>
      </c>
      <c r="AI263" t="s">
        <v>28931</v>
      </c>
      <c r="AJ263" t="s">
        <v>28931</v>
      </c>
      <c r="AK263" t="s">
        <v>28931</v>
      </c>
      <c r="AL263" t="s">
        <v>28931</v>
      </c>
      <c r="AM263" t="s">
        <v>28931</v>
      </c>
      <c r="AN263" t="s">
        <v>28931</v>
      </c>
      <c r="AO263" t="s">
        <v>28931</v>
      </c>
      <c r="AP263" t="s">
        <v>28931</v>
      </c>
      <c r="AQ263" t="s">
        <v>28931</v>
      </c>
      <c r="AR263" t="s">
        <v>28931</v>
      </c>
      <c r="AS263" t="s">
        <v>28931</v>
      </c>
      <c r="AT263" t="s">
        <v>28931</v>
      </c>
      <c r="AU263" t="s">
        <v>28931</v>
      </c>
      <c r="AV263" t="s">
        <v>28931</v>
      </c>
      <c r="AW263" t="s">
        <v>28931</v>
      </c>
      <c r="AX263" t="s">
        <v>28931</v>
      </c>
    </row>
    <row r="264" spans="1:50" x14ac:dyDescent="0.3">
      <c r="A264">
        <v>16</v>
      </c>
      <c r="B264" t="s">
        <v>539</v>
      </c>
      <c r="C264">
        <v>28</v>
      </c>
      <c r="D264" t="s">
        <v>23892</v>
      </c>
      <c r="E264">
        <v>100111</v>
      </c>
      <c r="F264" t="s">
        <v>8281</v>
      </c>
      <c r="G264">
        <v>100111002</v>
      </c>
      <c r="H264" t="s">
        <v>14515</v>
      </c>
      <c r="I264">
        <v>1</v>
      </c>
      <c r="J264" t="s">
        <v>28931</v>
      </c>
      <c r="K264" t="s">
        <v>28931</v>
      </c>
      <c r="L264" t="s">
        <v>28931</v>
      </c>
      <c r="M264" t="s">
        <v>28931</v>
      </c>
      <c r="N264" t="s">
        <v>28931</v>
      </c>
      <c r="O264" t="s">
        <v>28931</v>
      </c>
      <c r="P264" t="s">
        <v>28931</v>
      </c>
      <c r="Q264" t="s">
        <v>28931</v>
      </c>
      <c r="R264" t="s">
        <v>28931</v>
      </c>
      <c r="S264" t="s">
        <v>28931</v>
      </c>
      <c r="T264" t="s">
        <v>28931</v>
      </c>
      <c r="U264" t="s">
        <v>28931</v>
      </c>
      <c r="V264" t="s">
        <v>28931</v>
      </c>
      <c r="W264" t="s">
        <v>28931</v>
      </c>
      <c r="X264" t="s">
        <v>28931</v>
      </c>
      <c r="Y264" t="s">
        <v>28931</v>
      </c>
      <c r="Z264" t="s">
        <v>28931</v>
      </c>
      <c r="AA264" t="s">
        <v>28931</v>
      </c>
      <c r="AB264" t="s">
        <v>28931</v>
      </c>
      <c r="AC264" t="s">
        <v>28931</v>
      </c>
      <c r="AD264" t="s">
        <v>28931</v>
      </c>
      <c r="AE264" t="s">
        <v>28931</v>
      </c>
      <c r="AF264" t="s">
        <v>28931</v>
      </c>
      <c r="AG264" t="s">
        <v>28931</v>
      </c>
      <c r="AH264" t="s">
        <v>28931</v>
      </c>
      <c r="AI264" t="s">
        <v>28931</v>
      </c>
      <c r="AJ264" t="s">
        <v>28931</v>
      </c>
      <c r="AK264" t="s">
        <v>28931</v>
      </c>
      <c r="AL264" t="s">
        <v>28931</v>
      </c>
      <c r="AM264" t="s">
        <v>28931</v>
      </c>
      <c r="AN264" t="s">
        <v>28931</v>
      </c>
      <c r="AO264" t="s">
        <v>28931</v>
      </c>
      <c r="AP264" t="s">
        <v>28931</v>
      </c>
      <c r="AQ264" t="s">
        <v>28931</v>
      </c>
      <c r="AR264" t="s">
        <v>28931</v>
      </c>
      <c r="AS264" t="s">
        <v>28931</v>
      </c>
      <c r="AT264" t="s">
        <v>28931</v>
      </c>
      <c r="AU264" t="s">
        <v>28931</v>
      </c>
      <c r="AV264">
        <v>77.297439231773012</v>
      </c>
      <c r="AW264">
        <v>74.022982362373057</v>
      </c>
      <c r="AX264">
        <v>68.54091193004372</v>
      </c>
    </row>
    <row r="265" spans="1:50" x14ac:dyDescent="0.3">
      <c r="A265">
        <v>4</v>
      </c>
      <c r="B265" t="s">
        <v>529</v>
      </c>
      <c r="C265">
        <v>29</v>
      </c>
      <c r="D265" t="s">
        <v>23893</v>
      </c>
      <c r="E265">
        <v>100111</v>
      </c>
      <c r="F265" t="s">
        <v>8281</v>
      </c>
      <c r="G265">
        <v>100111002</v>
      </c>
      <c r="H265" t="s">
        <v>14515</v>
      </c>
      <c r="I265">
        <v>1</v>
      </c>
      <c r="J265" t="s">
        <v>28931</v>
      </c>
      <c r="K265" t="s">
        <v>28931</v>
      </c>
      <c r="L265" t="s">
        <v>28931</v>
      </c>
      <c r="M265" t="s">
        <v>28931</v>
      </c>
      <c r="N265" t="s">
        <v>28931</v>
      </c>
      <c r="O265" t="s">
        <v>28931</v>
      </c>
      <c r="P265" t="s">
        <v>28931</v>
      </c>
      <c r="Q265" t="s">
        <v>28931</v>
      </c>
      <c r="R265" t="s">
        <v>28931</v>
      </c>
      <c r="S265" t="s">
        <v>28931</v>
      </c>
      <c r="T265" t="s">
        <v>28931</v>
      </c>
      <c r="U265" t="s">
        <v>28931</v>
      </c>
      <c r="V265" t="s">
        <v>28931</v>
      </c>
      <c r="W265" t="s">
        <v>28931</v>
      </c>
      <c r="X265" t="s">
        <v>28931</v>
      </c>
      <c r="Y265" t="s">
        <v>28931</v>
      </c>
      <c r="Z265" t="s">
        <v>28931</v>
      </c>
      <c r="AA265" t="s">
        <v>28931</v>
      </c>
      <c r="AB265" t="s">
        <v>28931</v>
      </c>
      <c r="AC265" t="s">
        <v>28931</v>
      </c>
      <c r="AD265" t="s">
        <v>28931</v>
      </c>
      <c r="AE265" t="s">
        <v>28931</v>
      </c>
      <c r="AF265" t="s">
        <v>28931</v>
      </c>
      <c r="AG265" t="s">
        <v>28931</v>
      </c>
      <c r="AH265" t="s">
        <v>28931</v>
      </c>
      <c r="AI265" t="s">
        <v>28931</v>
      </c>
      <c r="AJ265" t="s">
        <v>28931</v>
      </c>
      <c r="AK265" t="s">
        <v>28931</v>
      </c>
      <c r="AL265" t="s">
        <v>28931</v>
      </c>
      <c r="AM265" t="s">
        <v>28931</v>
      </c>
      <c r="AN265" t="s">
        <v>28931</v>
      </c>
      <c r="AO265" t="s">
        <v>28931</v>
      </c>
      <c r="AP265" t="s">
        <v>28931</v>
      </c>
      <c r="AQ265">
        <v>28.482824825735939</v>
      </c>
      <c r="AR265">
        <v>8</v>
      </c>
      <c r="AS265">
        <v>6.3</v>
      </c>
      <c r="AT265">
        <v>20.5</v>
      </c>
      <c r="AU265">
        <v>3.1</v>
      </c>
      <c r="AV265">
        <v>3.2025860982637524</v>
      </c>
      <c r="AW265">
        <v>8.432835820895523</v>
      </c>
      <c r="AX265" t="s">
        <v>28931</v>
      </c>
    </row>
    <row r="266" spans="1:50" x14ac:dyDescent="0.3">
      <c r="A266">
        <v>5</v>
      </c>
      <c r="B266" t="s">
        <v>544</v>
      </c>
      <c r="C266">
        <v>29</v>
      </c>
      <c r="D266" t="s">
        <v>23893</v>
      </c>
      <c r="E266">
        <v>100111</v>
      </c>
      <c r="F266" t="s">
        <v>8281</v>
      </c>
      <c r="G266">
        <v>100111002</v>
      </c>
      <c r="H266" t="s">
        <v>14515</v>
      </c>
      <c r="I266">
        <v>1</v>
      </c>
      <c r="J266" t="s">
        <v>28931</v>
      </c>
      <c r="K266" t="s">
        <v>28931</v>
      </c>
      <c r="L266" t="s">
        <v>28931</v>
      </c>
      <c r="M266" t="s">
        <v>28931</v>
      </c>
      <c r="N266" t="s">
        <v>28931</v>
      </c>
      <c r="O266" t="s">
        <v>28931</v>
      </c>
      <c r="P266" t="s">
        <v>28931</v>
      </c>
      <c r="Q266" t="s">
        <v>28931</v>
      </c>
      <c r="R266" t="s">
        <v>28931</v>
      </c>
      <c r="S266" t="s">
        <v>28931</v>
      </c>
      <c r="T266" t="s">
        <v>28931</v>
      </c>
      <c r="U266" t="s">
        <v>28931</v>
      </c>
      <c r="V266" t="s">
        <v>28931</v>
      </c>
      <c r="W266" t="s">
        <v>28931</v>
      </c>
      <c r="X266" t="s">
        <v>28931</v>
      </c>
      <c r="Y266" t="s">
        <v>28931</v>
      </c>
      <c r="Z266" t="s">
        <v>28931</v>
      </c>
      <c r="AA266" t="s">
        <v>28931</v>
      </c>
      <c r="AB266" t="s">
        <v>28931</v>
      </c>
      <c r="AC266" t="s">
        <v>28931</v>
      </c>
      <c r="AD266" t="s">
        <v>28931</v>
      </c>
      <c r="AE266" t="s">
        <v>28931</v>
      </c>
      <c r="AF266" t="s">
        <v>28931</v>
      </c>
      <c r="AG266" t="s">
        <v>28931</v>
      </c>
      <c r="AH266" t="s">
        <v>28931</v>
      </c>
      <c r="AI266" t="s">
        <v>28931</v>
      </c>
      <c r="AJ266" t="s">
        <v>28931</v>
      </c>
      <c r="AK266" t="s">
        <v>28931</v>
      </c>
      <c r="AL266" t="s">
        <v>28931</v>
      </c>
      <c r="AM266" t="s">
        <v>28931</v>
      </c>
      <c r="AN266" t="s">
        <v>28931</v>
      </c>
      <c r="AO266" t="s">
        <v>28931</v>
      </c>
      <c r="AP266" t="s">
        <v>28931</v>
      </c>
      <c r="AQ266">
        <v>40.232645235842398</v>
      </c>
      <c r="AR266">
        <v>29.400000000000002</v>
      </c>
      <c r="AS266">
        <v>47.3</v>
      </c>
      <c r="AT266">
        <v>49.3</v>
      </c>
      <c r="AU266">
        <v>35.4</v>
      </c>
      <c r="AV266">
        <v>49.532402679050413</v>
      </c>
      <c r="AW266">
        <v>64.478813559322035</v>
      </c>
      <c r="AX266">
        <v>2.6349905601006922</v>
      </c>
    </row>
    <row r="267" spans="1:50" x14ac:dyDescent="0.3">
      <c r="A267">
        <v>6</v>
      </c>
      <c r="B267" t="s">
        <v>1195</v>
      </c>
      <c r="C267">
        <v>29</v>
      </c>
      <c r="D267" t="s">
        <v>23893</v>
      </c>
      <c r="E267">
        <v>100111</v>
      </c>
      <c r="F267" t="s">
        <v>8281</v>
      </c>
      <c r="G267">
        <v>100111002</v>
      </c>
      <c r="H267" t="s">
        <v>14515</v>
      </c>
      <c r="I267">
        <v>1</v>
      </c>
      <c r="J267" t="s">
        <v>28931</v>
      </c>
      <c r="K267" t="s">
        <v>28931</v>
      </c>
      <c r="L267" t="s">
        <v>28931</v>
      </c>
      <c r="M267" t="s">
        <v>28931</v>
      </c>
      <c r="N267" t="s">
        <v>28931</v>
      </c>
      <c r="O267" t="s">
        <v>28931</v>
      </c>
      <c r="P267" t="s">
        <v>28931</v>
      </c>
      <c r="Q267" t="s">
        <v>28931</v>
      </c>
      <c r="R267" t="s">
        <v>28931</v>
      </c>
      <c r="S267" t="s">
        <v>28931</v>
      </c>
      <c r="T267" t="s">
        <v>28931</v>
      </c>
      <c r="U267" t="s">
        <v>28931</v>
      </c>
      <c r="V267" t="s">
        <v>28931</v>
      </c>
      <c r="W267" t="s">
        <v>28931</v>
      </c>
      <c r="X267" t="s">
        <v>28931</v>
      </c>
      <c r="Y267" t="s">
        <v>28931</v>
      </c>
      <c r="Z267" t="s">
        <v>28931</v>
      </c>
      <c r="AA267" t="s">
        <v>28931</v>
      </c>
      <c r="AB267" t="s">
        <v>28931</v>
      </c>
      <c r="AC267" t="s">
        <v>28931</v>
      </c>
      <c r="AD267" t="s">
        <v>28931</v>
      </c>
      <c r="AE267" t="s">
        <v>28931</v>
      </c>
      <c r="AF267" t="s">
        <v>28931</v>
      </c>
      <c r="AG267" t="s">
        <v>28931</v>
      </c>
      <c r="AH267" t="s">
        <v>28931</v>
      </c>
      <c r="AI267" t="s">
        <v>28931</v>
      </c>
      <c r="AJ267" t="s">
        <v>28931</v>
      </c>
      <c r="AK267" t="s">
        <v>28931</v>
      </c>
      <c r="AL267" t="s">
        <v>28931</v>
      </c>
      <c r="AM267" t="s">
        <v>28931</v>
      </c>
      <c r="AN267" t="s">
        <v>28931</v>
      </c>
      <c r="AO267" t="s">
        <v>28931</v>
      </c>
      <c r="AP267" t="s">
        <v>28931</v>
      </c>
      <c r="AQ267">
        <v>52.379485859097123</v>
      </c>
      <c r="AR267">
        <v>42.400000000000006</v>
      </c>
      <c r="AS267">
        <v>43.4</v>
      </c>
      <c r="AT267">
        <v>54.5</v>
      </c>
      <c r="AU267">
        <v>33.9</v>
      </c>
      <c r="AV267">
        <v>41.452411694336355</v>
      </c>
      <c r="AW267">
        <v>46.189189189189186</v>
      </c>
      <c r="AX267">
        <v>34.302998750520615</v>
      </c>
    </row>
    <row r="268" spans="1:50" x14ac:dyDescent="0.3">
      <c r="A268">
        <v>7</v>
      </c>
      <c r="B268" t="s">
        <v>537</v>
      </c>
      <c r="C268">
        <v>29</v>
      </c>
      <c r="D268" t="s">
        <v>23893</v>
      </c>
      <c r="E268">
        <v>100111</v>
      </c>
      <c r="F268" t="s">
        <v>8281</v>
      </c>
      <c r="G268">
        <v>100111002</v>
      </c>
      <c r="H268" t="s">
        <v>14515</v>
      </c>
      <c r="I268">
        <v>1</v>
      </c>
      <c r="J268" t="s">
        <v>28931</v>
      </c>
      <c r="K268" t="s">
        <v>28931</v>
      </c>
      <c r="L268" t="s">
        <v>28931</v>
      </c>
      <c r="M268" t="s">
        <v>28931</v>
      </c>
      <c r="N268" t="s">
        <v>28931</v>
      </c>
      <c r="O268" t="s">
        <v>28931</v>
      </c>
      <c r="P268" t="s">
        <v>28931</v>
      </c>
      <c r="Q268" t="s">
        <v>28931</v>
      </c>
      <c r="R268" t="s">
        <v>28931</v>
      </c>
      <c r="S268" t="s">
        <v>28931</v>
      </c>
      <c r="T268" t="s">
        <v>28931</v>
      </c>
      <c r="U268" t="s">
        <v>28931</v>
      </c>
      <c r="V268" t="s">
        <v>28931</v>
      </c>
      <c r="W268" t="s">
        <v>28931</v>
      </c>
      <c r="X268" t="s">
        <v>28931</v>
      </c>
      <c r="Y268" t="s">
        <v>28931</v>
      </c>
      <c r="Z268" t="s">
        <v>28931</v>
      </c>
      <c r="AA268" t="s">
        <v>28931</v>
      </c>
      <c r="AB268" t="s">
        <v>28931</v>
      </c>
      <c r="AC268" t="s">
        <v>28931</v>
      </c>
      <c r="AD268" t="s">
        <v>28931</v>
      </c>
      <c r="AE268" t="s">
        <v>28931</v>
      </c>
      <c r="AF268" t="s">
        <v>28931</v>
      </c>
      <c r="AG268" t="s">
        <v>28931</v>
      </c>
      <c r="AH268" t="s">
        <v>28931</v>
      </c>
      <c r="AI268" t="s">
        <v>28931</v>
      </c>
      <c r="AJ268" t="s">
        <v>28931</v>
      </c>
      <c r="AK268" t="s">
        <v>28931</v>
      </c>
      <c r="AL268" t="s">
        <v>28931</v>
      </c>
      <c r="AM268" t="s">
        <v>28931</v>
      </c>
      <c r="AN268" t="s">
        <v>28931</v>
      </c>
      <c r="AO268" t="s">
        <v>28931</v>
      </c>
      <c r="AP268" t="s">
        <v>28931</v>
      </c>
      <c r="AQ268">
        <v>53.92264082846846</v>
      </c>
      <c r="AR268">
        <v>51.3</v>
      </c>
      <c r="AS268">
        <v>56.2</v>
      </c>
      <c r="AT268">
        <v>60</v>
      </c>
      <c r="AU268">
        <v>56.9</v>
      </c>
      <c r="AV268">
        <v>54.764118845741478</v>
      </c>
      <c r="AW268">
        <v>61.937132029505321</v>
      </c>
      <c r="AX268">
        <v>57.24934210526316</v>
      </c>
    </row>
    <row r="269" spans="1:50" x14ac:dyDescent="0.3">
      <c r="A269">
        <v>8</v>
      </c>
      <c r="B269" t="s">
        <v>527</v>
      </c>
      <c r="C269">
        <v>29</v>
      </c>
      <c r="D269" t="s">
        <v>23893</v>
      </c>
      <c r="E269">
        <v>100111</v>
      </c>
      <c r="F269" t="s">
        <v>8281</v>
      </c>
      <c r="G269">
        <v>100111002</v>
      </c>
      <c r="H269" t="s">
        <v>14515</v>
      </c>
      <c r="I269">
        <v>1</v>
      </c>
      <c r="J269" t="s">
        <v>28931</v>
      </c>
      <c r="K269" t="s">
        <v>28931</v>
      </c>
      <c r="L269" t="s">
        <v>28931</v>
      </c>
      <c r="M269" t="s">
        <v>28931</v>
      </c>
      <c r="N269" t="s">
        <v>28931</v>
      </c>
      <c r="O269" t="s">
        <v>28931</v>
      </c>
      <c r="P269" t="s">
        <v>28931</v>
      </c>
      <c r="Q269" t="s">
        <v>28931</v>
      </c>
      <c r="R269" t="s">
        <v>28931</v>
      </c>
      <c r="S269" t="s">
        <v>28931</v>
      </c>
      <c r="T269" t="s">
        <v>28931</v>
      </c>
      <c r="U269" t="s">
        <v>28931</v>
      </c>
      <c r="V269" t="s">
        <v>28931</v>
      </c>
      <c r="W269" t="s">
        <v>28931</v>
      </c>
      <c r="X269" t="s">
        <v>28931</v>
      </c>
      <c r="Y269" t="s">
        <v>28931</v>
      </c>
      <c r="Z269" t="s">
        <v>28931</v>
      </c>
      <c r="AA269" t="s">
        <v>28931</v>
      </c>
      <c r="AB269" t="s">
        <v>28931</v>
      </c>
      <c r="AC269" t="s">
        <v>28931</v>
      </c>
      <c r="AD269" t="s">
        <v>28931</v>
      </c>
      <c r="AE269" t="s">
        <v>28931</v>
      </c>
      <c r="AF269" t="s">
        <v>28931</v>
      </c>
      <c r="AG269" t="s">
        <v>28931</v>
      </c>
      <c r="AH269" t="s">
        <v>28931</v>
      </c>
      <c r="AI269" t="s">
        <v>28931</v>
      </c>
      <c r="AJ269" t="s">
        <v>28931</v>
      </c>
      <c r="AK269" t="s">
        <v>28931</v>
      </c>
      <c r="AL269" t="s">
        <v>28931</v>
      </c>
      <c r="AM269" t="s">
        <v>28931</v>
      </c>
      <c r="AN269" t="s">
        <v>28931</v>
      </c>
      <c r="AO269" t="s">
        <v>28931</v>
      </c>
      <c r="AP269" t="s">
        <v>28931</v>
      </c>
      <c r="AQ269">
        <v>58.599073877518364</v>
      </c>
      <c r="AR269">
        <v>51.2</v>
      </c>
      <c r="AS269">
        <v>51.9</v>
      </c>
      <c r="AT269">
        <v>57</v>
      </c>
      <c r="AU269">
        <v>53.3</v>
      </c>
      <c r="AV269">
        <v>57.362631407824864</v>
      </c>
      <c r="AW269">
        <v>60.457509731560592</v>
      </c>
      <c r="AX269">
        <v>68.911963273021868</v>
      </c>
    </row>
    <row r="270" spans="1:50" x14ac:dyDescent="0.3">
      <c r="A270">
        <v>9</v>
      </c>
      <c r="B270" t="s">
        <v>523</v>
      </c>
      <c r="C270">
        <v>29</v>
      </c>
      <c r="D270" t="s">
        <v>23893</v>
      </c>
      <c r="E270">
        <v>100111</v>
      </c>
      <c r="F270" t="s">
        <v>8281</v>
      </c>
      <c r="G270">
        <v>100111002</v>
      </c>
      <c r="H270" t="s">
        <v>14515</v>
      </c>
      <c r="I270">
        <v>1</v>
      </c>
      <c r="J270" t="s">
        <v>28931</v>
      </c>
      <c r="K270" t="s">
        <v>28931</v>
      </c>
      <c r="L270" t="s">
        <v>28931</v>
      </c>
      <c r="M270" t="s">
        <v>28931</v>
      </c>
      <c r="N270" t="s">
        <v>28931</v>
      </c>
      <c r="O270" t="s">
        <v>28931</v>
      </c>
      <c r="P270" t="s">
        <v>28931</v>
      </c>
      <c r="Q270" t="s">
        <v>28931</v>
      </c>
      <c r="R270" t="s">
        <v>28931</v>
      </c>
      <c r="S270" t="s">
        <v>28931</v>
      </c>
      <c r="T270" t="s">
        <v>28931</v>
      </c>
      <c r="U270" t="s">
        <v>28931</v>
      </c>
      <c r="V270" t="s">
        <v>28931</v>
      </c>
      <c r="W270" t="s">
        <v>28931</v>
      </c>
      <c r="X270" t="s">
        <v>28931</v>
      </c>
      <c r="Y270" t="s">
        <v>28931</v>
      </c>
      <c r="Z270" t="s">
        <v>28931</v>
      </c>
      <c r="AA270" t="s">
        <v>28931</v>
      </c>
      <c r="AB270" t="s">
        <v>28931</v>
      </c>
      <c r="AC270" t="s">
        <v>28931</v>
      </c>
      <c r="AD270" t="s">
        <v>28931</v>
      </c>
      <c r="AE270" t="s">
        <v>28931</v>
      </c>
      <c r="AF270" t="s">
        <v>28931</v>
      </c>
      <c r="AG270" t="s">
        <v>28931</v>
      </c>
      <c r="AH270" t="s">
        <v>28931</v>
      </c>
      <c r="AI270" t="s">
        <v>28931</v>
      </c>
      <c r="AJ270" t="s">
        <v>28931</v>
      </c>
      <c r="AK270" t="s">
        <v>28931</v>
      </c>
      <c r="AL270" t="s">
        <v>28931</v>
      </c>
      <c r="AM270" t="s">
        <v>28931</v>
      </c>
      <c r="AN270" t="s">
        <v>28931</v>
      </c>
      <c r="AO270" t="s">
        <v>28931</v>
      </c>
      <c r="AP270" t="s">
        <v>28931</v>
      </c>
      <c r="AQ270">
        <v>54.801135044673103</v>
      </c>
      <c r="AR270">
        <v>53.199999999999996</v>
      </c>
      <c r="AS270">
        <v>55.5</v>
      </c>
      <c r="AT270">
        <v>58.3</v>
      </c>
      <c r="AU270">
        <v>63.2</v>
      </c>
      <c r="AV270">
        <v>61.982365056072588</v>
      </c>
      <c r="AW270">
        <v>58.413029796440163</v>
      </c>
      <c r="AX270">
        <v>57.635541034579084</v>
      </c>
    </row>
    <row r="271" spans="1:50" x14ac:dyDescent="0.3">
      <c r="A271">
        <v>10</v>
      </c>
      <c r="B271" t="s">
        <v>532</v>
      </c>
      <c r="C271">
        <v>29</v>
      </c>
      <c r="D271" t="s">
        <v>23893</v>
      </c>
      <c r="E271">
        <v>100111</v>
      </c>
      <c r="F271" t="s">
        <v>8281</v>
      </c>
      <c r="G271">
        <v>100111002</v>
      </c>
      <c r="H271" t="s">
        <v>14515</v>
      </c>
      <c r="I271">
        <v>1</v>
      </c>
      <c r="J271" t="s">
        <v>28931</v>
      </c>
      <c r="K271" t="s">
        <v>28931</v>
      </c>
      <c r="L271" t="s">
        <v>28931</v>
      </c>
      <c r="M271" t="s">
        <v>28931</v>
      </c>
      <c r="N271" t="s">
        <v>28931</v>
      </c>
      <c r="O271" t="s">
        <v>28931</v>
      </c>
      <c r="P271" t="s">
        <v>28931</v>
      </c>
      <c r="Q271" t="s">
        <v>28931</v>
      </c>
      <c r="R271" t="s">
        <v>28931</v>
      </c>
      <c r="S271" t="s">
        <v>28931</v>
      </c>
      <c r="T271" t="s">
        <v>28931</v>
      </c>
      <c r="U271" t="s">
        <v>28931</v>
      </c>
      <c r="V271" t="s">
        <v>28931</v>
      </c>
      <c r="W271" t="s">
        <v>28931</v>
      </c>
      <c r="X271" t="s">
        <v>28931</v>
      </c>
      <c r="Y271" t="s">
        <v>28931</v>
      </c>
      <c r="Z271" t="s">
        <v>28931</v>
      </c>
      <c r="AA271" t="s">
        <v>28931</v>
      </c>
      <c r="AB271" t="s">
        <v>28931</v>
      </c>
      <c r="AC271" t="s">
        <v>28931</v>
      </c>
      <c r="AD271" t="s">
        <v>28931</v>
      </c>
      <c r="AE271" t="s">
        <v>28931</v>
      </c>
      <c r="AF271" t="s">
        <v>28931</v>
      </c>
      <c r="AG271" t="s">
        <v>28931</v>
      </c>
      <c r="AH271" t="s">
        <v>28931</v>
      </c>
      <c r="AI271" t="s">
        <v>28931</v>
      </c>
      <c r="AJ271" t="s">
        <v>28931</v>
      </c>
      <c r="AK271" t="s">
        <v>28931</v>
      </c>
      <c r="AL271" t="s">
        <v>28931</v>
      </c>
      <c r="AM271" t="s">
        <v>28931</v>
      </c>
      <c r="AN271" t="s">
        <v>28931</v>
      </c>
      <c r="AO271" t="s">
        <v>28931</v>
      </c>
      <c r="AP271" t="s">
        <v>28931</v>
      </c>
      <c r="AQ271">
        <v>75.20618227518392</v>
      </c>
      <c r="AR271">
        <v>63.5</v>
      </c>
      <c r="AS271">
        <v>75.5</v>
      </c>
      <c r="AT271">
        <v>75.7</v>
      </c>
      <c r="AU271">
        <v>73.2</v>
      </c>
      <c r="AV271">
        <v>76.296398656606442</v>
      </c>
      <c r="AW271">
        <v>88.661687525232139</v>
      </c>
      <c r="AX271">
        <v>85.314365671641795</v>
      </c>
    </row>
    <row r="272" spans="1:50" x14ac:dyDescent="0.3">
      <c r="A272">
        <v>13</v>
      </c>
      <c r="B272" t="s">
        <v>22831</v>
      </c>
      <c r="C272">
        <v>29</v>
      </c>
      <c r="D272" t="s">
        <v>23893</v>
      </c>
      <c r="E272">
        <v>100111</v>
      </c>
      <c r="F272" t="s">
        <v>8281</v>
      </c>
      <c r="G272">
        <v>100111002</v>
      </c>
      <c r="H272" t="s">
        <v>14515</v>
      </c>
      <c r="I272">
        <v>1</v>
      </c>
      <c r="J272" t="s">
        <v>28931</v>
      </c>
      <c r="K272" t="s">
        <v>28931</v>
      </c>
      <c r="L272" t="s">
        <v>28931</v>
      </c>
      <c r="M272" t="s">
        <v>28931</v>
      </c>
      <c r="N272" t="s">
        <v>28931</v>
      </c>
      <c r="O272" t="s">
        <v>28931</v>
      </c>
      <c r="P272" t="s">
        <v>28931</v>
      </c>
      <c r="Q272" t="s">
        <v>28931</v>
      </c>
      <c r="R272" t="s">
        <v>28931</v>
      </c>
      <c r="S272" t="s">
        <v>28931</v>
      </c>
      <c r="T272" t="s">
        <v>28931</v>
      </c>
      <c r="U272" t="s">
        <v>28931</v>
      </c>
      <c r="V272" t="s">
        <v>28931</v>
      </c>
      <c r="W272" t="s">
        <v>28931</v>
      </c>
      <c r="X272" t="s">
        <v>28931</v>
      </c>
      <c r="Y272" t="s">
        <v>28931</v>
      </c>
      <c r="Z272" t="s">
        <v>28931</v>
      </c>
      <c r="AA272" t="s">
        <v>28931</v>
      </c>
      <c r="AB272" t="s">
        <v>28931</v>
      </c>
      <c r="AC272" t="s">
        <v>28931</v>
      </c>
      <c r="AD272" t="s">
        <v>28931</v>
      </c>
      <c r="AE272" t="s">
        <v>28931</v>
      </c>
      <c r="AF272" t="s">
        <v>28931</v>
      </c>
      <c r="AG272" t="s">
        <v>28931</v>
      </c>
      <c r="AH272" t="s">
        <v>28931</v>
      </c>
      <c r="AI272" t="s">
        <v>28931</v>
      </c>
      <c r="AJ272" t="s">
        <v>28931</v>
      </c>
      <c r="AK272" t="s">
        <v>28931</v>
      </c>
      <c r="AL272" t="s">
        <v>28931</v>
      </c>
      <c r="AM272" t="s">
        <v>28931</v>
      </c>
      <c r="AN272" t="s">
        <v>28931</v>
      </c>
      <c r="AO272" t="s">
        <v>28931</v>
      </c>
      <c r="AP272" t="s">
        <v>28931</v>
      </c>
      <c r="AQ272">
        <v>48.48941356315693</v>
      </c>
      <c r="AR272">
        <v>35.300000000000004</v>
      </c>
      <c r="AS272">
        <v>52</v>
      </c>
      <c r="AT272">
        <v>56.8</v>
      </c>
      <c r="AU272">
        <v>38</v>
      </c>
      <c r="AV272">
        <v>51.36070902207495</v>
      </c>
      <c r="AW272">
        <v>44.019900497512438</v>
      </c>
      <c r="AX272">
        <v>13.080389768574909</v>
      </c>
    </row>
    <row r="273" spans="1:50" x14ac:dyDescent="0.3">
      <c r="A273">
        <v>14</v>
      </c>
      <c r="B273" t="s">
        <v>534</v>
      </c>
      <c r="C273">
        <v>29</v>
      </c>
      <c r="D273" t="s">
        <v>23893</v>
      </c>
      <c r="E273">
        <v>100111</v>
      </c>
      <c r="F273" t="s">
        <v>8281</v>
      </c>
      <c r="G273">
        <v>100111002</v>
      </c>
      <c r="H273" t="s">
        <v>14515</v>
      </c>
      <c r="I273">
        <v>1</v>
      </c>
      <c r="J273" t="s">
        <v>28931</v>
      </c>
      <c r="K273" t="s">
        <v>28931</v>
      </c>
      <c r="L273" t="s">
        <v>28931</v>
      </c>
      <c r="M273" t="s">
        <v>28931</v>
      </c>
      <c r="N273" t="s">
        <v>28931</v>
      </c>
      <c r="O273" t="s">
        <v>28931</v>
      </c>
      <c r="P273" t="s">
        <v>28931</v>
      </c>
      <c r="Q273" t="s">
        <v>28931</v>
      </c>
      <c r="R273" t="s">
        <v>28931</v>
      </c>
      <c r="S273" t="s">
        <v>28931</v>
      </c>
      <c r="T273" t="s">
        <v>28931</v>
      </c>
      <c r="U273" t="s">
        <v>28931</v>
      </c>
      <c r="V273" t="s">
        <v>28931</v>
      </c>
      <c r="W273" t="s">
        <v>28931</v>
      </c>
      <c r="X273" t="s">
        <v>28931</v>
      </c>
      <c r="Y273" t="s">
        <v>28931</v>
      </c>
      <c r="Z273" t="s">
        <v>28931</v>
      </c>
      <c r="AA273" t="s">
        <v>28931</v>
      </c>
      <c r="AB273" t="s">
        <v>28931</v>
      </c>
      <c r="AC273" t="s">
        <v>28931</v>
      </c>
      <c r="AD273" t="s">
        <v>28931</v>
      </c>
      <c r="AE273" t="s">
        <v>28931</v>
      </c>
      <c r="AF273" t="s">
        <v>28931</v>
      </c>
      <c r="AG273" t="s">
        <v>28931</v>
      </c>
      <c r="AH273" t="s">
        <v>28931</v>
      </c>
      <c r="AI273" t="s">
        <v>28931</v>
      </c>
      <c r="AJ273" t="s">
        <v>28931</v>
      </c>
      <c r="AK273" t="s">
        <v>28931</v>
      </c>
      <c r="AL273" t="s">
        <v>28931</v>
      </c>
      <c r="AM273" t="s">
        <v>28931</v>
      </c>
      <c r="AN273" t="s">
        <v>28931</v>
      </c>
      <c r="AO273" t="s">
        <v>28931</v>
      </c>
      <c r="AP273" t="s">
        <v>28931</v>
      </c>
      <c r="AQ273">
        <v>68.260191338790634</v>
      </c>
      <c r="AR273">
        <v>64.400000000000006</v>
      </c>
      <c r="AS273">
        <v>64.3</v>
      </c>
      <c r="AT273">
        <v>74.2</v>
      </c>
      <c r="AU273" t="s">
        <v>28931</v>
      </c>
      <c r="AV273" t="s">
        <v>28931</v>
      </c>
      <c r="AW273" t="s">
        <v>28931</v>
      </c>
      <c r="AX273" t="s">
        <v>28931</v>
      </c>
    </row>
    <row r="274" spans="1:50" x14ac:dyDescent="0.3">
      <c r="A274">
        <v>14</v>
      </c>
      <c r="B274" t="s">
        <v>534</v>
      </c>
      <c r="C274">
        <v>29</v>
      </c>
      <c r="D274" t="s">
        <v>23893</v>
      </c>
      <c r="E274">
        <v>100111</v>
      </c>
      <c r="F274" t="s">
        <v>8281</v>
      </c>
      <c r="G274">
        <v>100111002</v>
      </c>
      <c r="H274" t="s">
        <v>14515</v>
      </c>
      <c r="I274">
        <v>1</v>
      </c>
      <c r="J274" t="s">
        <v>28931</v>
      </c>
      <c r="K274" t="s">
        <v>28931</v>
      </c>
      <c r="L274" t="s">
        <v>28931</v>
      </c>
      <c r="M274" t="s">
        <v>28931</v>
      </c>
      <c r="N274" t="s">
        <v>28931</v>
      </c>
      <c r="O274" t="s">
        <v>28931</v>
      </c>
      <c r="P274" t="s">
        <v>28931</v>
      </c>
      <c r="Q274" t="s">
        <v>28931</v>
      </c>
      <c r="R274" t="s">
        <v>28931</v>
      </c>
      <c r="S274" t="s">
        <v>28931</v>
      </c>
      <c r="T274" t="s">
        <v>28931</v>
      </c>
      <c r="U274" t="s">
        <v>28931</v>
      </c>
      <c r="V274" t="s">
        <v>28931</v>
      </c>
      <c r="W274" t="s">
        <v>28931</v>
      </c>
      <c r="X274" t="s">
        <v>28931</v>
      </c>
      <c r="Y274" t="s">
        <v>28931</v>
      </c>
      <c r="Z274" t="s">
        <v>28931</v>
      </c>
      <c r="AA274" t="s">
        <v>28931</v>
      </c>
      <c r="AB274" t="s">
        <v>28931</v>
      </c>
      <c r="AC274" t="s">
        <v>28931</v>
      </c>
      <c r="AD274" t="s">
        <v>28931</v>
      </c>
      <c r="AE274" t="s">
        <v>28931</v>
      </c>
      <c r="AF274" t="s">
        <v>28931</v>
      </c>
      <c r="AG274" t="s">
        <v>28931</v>
      </c>
      <c r="AH274" t="s">
        <v>28931</v>
      </c>
      <c r="AI274" t="s">
        <v>28931</v>
      </c>
      <c r="AJ274" t="s">
        <v>28931</v>
      </c>
      <c r="AK274" t="s">
        <v>28931</v>
      </c>
      <c r="AL274" t="s">
        <v>28931</v>
      </c>
      <c r="AM274" t="s">
        <v>28931</v>
      </c>
      <c r="AN274" t="s">
        <v>28931</v>
      </c>
      <c r="AO274" t="s">
        <v>28931</v>
      </c>
      <c r="AP274" t="s">
        <v>28931</v>
      </c>
      <c r="AQ274" t="s">
        <v>28931</v>
      </c>
      <c r="AR274" t="s">
        <v>28931</v>
      </c>
      <c r="AS274" t="s">
        <v>28931</v>
      </c>
      <c r="AT274" t="s">
        <v>28931</v>
      </c>
      <c r="AU274">
        <v>73.5</v>
      </c>
      <c r="AV274">
        <v>78.426834481167504</v>
      </c>
      <c r="AW274">
        <v>80.62808253648717</v>
      </c>
      <c r="AX274">
        <v>85.767359107520676</v>
      </c>
    </row>
    <row r="275" spans="1:50" x14ac:dyDescent="0.3">
      <c r="A275">
        <v>16</v>
      </c>
      <c r="B275" t="s">
        <v>539</v>
      </c>
      <c r="C275">
        <v>29</v>
      </c>
      <c r="D275" t="s">
        <v>23893</v>
      </c>
      <c r="E275">
        <v>100111</v>
      </c>
      <c r="F275" t="s">
        <v>8281</v>
      </c>
      <c r="G275">
        <v>100111002</v>
      </c>
      <c r="H275" t="s">
        <v>14515</v>
      </c>
      <c r="I275">
        <v>1</v>
      </c>
      <c r="J275" t="s">
        <v>28931</v>
      </c>
      <c r="K275" t="s">
        <v>28931</v>
      </c>
      <c r="L275" t="s">
        <v>28931</v>
      </c>
      <c r="M275" t="s">
        <v>28931</v>
      </c>
      <c r="N275" t="s">
        <v>28931</v>
      </c>
      <c r="O275" t="s">
        <v>28931</v>
      </c>
      <c r="P275" t="s">
        <v>28931</v>
      </c>
      <c r="Q275" t="s">
        <v>28931</v>
      </c>
      <c r="R275" t="s">
        <v>28931</v>
      </c>
      <c r="S275" t="s">
        <v>28931</v>
      </c>
      <c r="T275" t="s">
        <v>28931</v>
      </c>
      <c r="U275" t="s">
        <v>28931</v>
      </c>
      <c r="V275" t="s">
        <v>28931</v>
      </c>
      <c r="W275" t="s">
        <v>28931</v>
      </c>
      <c r="X275" t="s">
        <v>28931</v>
      </c>
      <c r="Y275" t="s">
        <v>28931</v>
      </c>
      <c r="Z275" t="s">
        <v>28931</v>
      </c>
      <c r="AA275" t="s">
        <v>28931</v>
      </c>
      <c r="AB275" t="s">
        <v>28931</v>
      </c>
      <c r="AC275" t="s">
        <v>28931</v>
      </c>
      <c r="AD275" t="s">
        <v>28931</v>
      </c>
      <c r="AE275" t="s">
        <v>28931</v>
      </c>
      <c r="AF275" t="s">
        <v>28931</v>
      </c>
      <c r="AG275" t="s">
        <v>28931</v>
      </c>
      <c r="AH275" t="s">
        <v>28931</v>
      </c>
      <c r="AI275" t="s">
        <v>28931</v>
      </c>
      <c r="AJ275" t="s">
        <v>28931</v>
      </c>
      <c r="AK275" t="s">
        <v>28931</v>
      </c>
      <c r="AL275" t="s">
        <v>28931</v>
      </c>
      <c r="AM275" t="s">
        <v>28931</v>
      </c>
      <c r="AN275" t="s">
        <v>28931</v>
      </c>
      <c r="AO275" t="s">
        <v>28931</v>
      </c>
      <c r="AP275" t="s">
        <v>28931</v>
      </c>
      <c r="AQ275" t="s">
        <v>28931</v>
      </c>
      <c r="AR275" t="s">
        <v>28931</v>
      </c>
      <c r="AS275" t="s">
        <v>28931</v>
      </c>
      <c r="AT275" t="s">
        <v>28931</v>
      </c>
      <c r="AU275" t="s">
        <v>28931</v>
      </c>
      <c r="AV275">
        <v>59.038928225573997</v>
      </c>
      <c r="AW275">
        <v>58.671107727445758</v>
      </c>
      <c r="AX275">
        <v>49.632781084124176</v>
      </c>
    </row>
    <row r="276" spans="1:50" x14ac:dyDescent="0.3">
      <c r="A276">
        <v>4</v>
      </c>
      <c r="B276" t="s">
        <v>529</v>
      </c>
      <c r="C276">
        <v>31</v>
      </c>
      <c r="D276" t="s">
        <v>8317</v>
      </c>
      <c r="E276">
        <v>100111</v>
      </c>
      <c r="F276" t="s">
        <v>8281</v>
      </c>
      <c r="G276">
        <v>100111012</v>
      </c>
      <c r="H276" t="s">
        <v>8317</v>
      </c>
      <c r="I276">
        <v>1</v>
      </c>
      <c r="J276" t="s">
        <v>28931</v>
      </c>
      <c r="K276" t="s">
        <v>28931</v>
      </c>
      <c r="L276" t="s">
        <v>28931</v>
      </c>
      <c r="M276" t="s">
        <v>28931</v>
      </c>
      <c r="N276" t="s">
        <v>28931</v>
      </c>
      <c r="O276" t="s">
        <v>28931</v>
      </c>
      <c r="P276" t="s">
        <v>28931</v>
      </c>
      <c r="Q276" t="s">
        <v>28931</v>
      </c>
      <c r="R276" t="s">
        <v>28931</v>
      </c>
      <c r="S276" t="s">
        <v>28931</v>
      </c>
      <c r="T276" t="s">
        <v>28931</v>
      </c>
      <c r="U276" t="s">
        <v>28931</v>
      </c>
      <c r="V276" t="s">
        <v>28931</v>
      </c>
      <c r="W276" t="s">
        <v>28931</v>
      </c>
      <c r="X276" t="s">
        <v>28931</v>
      </c>
      <c r="Y276" t="s">
        <v>28931</v>
      </c>
      <c r="Z276" t="s">
        <v>28931</v>
      </c>
      <c r="AA276" t="s">
        <v>28931</v>
      </c>
      <c r="AB276" t="s">
        <v>28931</v>
      </c>
      <c r="AC276" t="s">
        <v>28931</v>
      </c>
      <c r="AD276" t="s">
        <v>28931</v>
      </c>
      <c r="AE276" t="s">
        <v>28931</v>
      </c>
      <c r="AF276" t="s">
        <v>28931</v>
      </c>
      <c r="AG276" t="s">
        <v>28931</v>
      </c>
      <c r="AH276" t="s">
        <v>28931</v>
      </c>
      <c r="AI276" t="s">
        <v>28931</v>
      </c>
      <c r="AJ276" t="s">
        <v>28931</v>
      </c>
      <c r="AK276" t="s">
        <v>28931</v>
      </c>
      <c r="AL276" t="s">
        <v>28931</v>
      </c>
      <c r="AM276" t="s">
        <v>28931</v>
      </c>
      <c r="AN276" t="s">
        <v>28931</v>
      </c>
      <c r="AO276" t="s">
        <v>28931</v>
      </c>
      <c r="AP276" t="s">
        <v>28931</v>
      </c>
      <c r="AQ276" t="s">
        <v>28931</v>
      </c>
      <c r="AR276" t="s">
        <v>28931</v>
      </c>
      <c r="AS276" t="s">
        <v>28931</v>
      </c>
      <c r="AT276" t="s">
        <v>28931</v>
      </c>
      <c r="AU276" t="s">
        <v>28931</v>
      </c>
      <c r="AV276" t="s">
        <v>28931</v>
      </c>
      <c r="AW276" t="s">
        <v>28931</v>
      </c>
      <c r="AX276" t="s">
        <v>28931</v>
      </c>
    </row>
    <row r="277" spans="1:50" x14ac:dyDescent="0.3">
      <c r="A277">
        <v>5</v>
      </c>
      <c r="B277" t="s">
        <v>544</v>
      </c>
      <c r="C277">
        <v>31</v>
      </c>
      <c r="D277" t="s">
        <v>8317</v>
      </c>
      <c r="E277">
        <v>100111</v>
      </c>
      <c r="F277" t="s">
        <v>8281</v>
      </c>
      <c r="G277">
        <v>100111012</v>
      </c>
      <c r="H277" t="s">
        <v>8317</v>
      </c>
      <c r="I277">
        <v>1</v>
      </c>
      <c r="J277" t="s">
        <v>28931</v>
      </c>
      <c r="K277" t="s">
        <v>28931</v>
      </c>
      <c r="L277" t="s">
        <v>28931</v>
      </c>
      <c r="M277" t="s">
        <v>28931</v>
      </c>
      <c r="N277" t="s">
        <v>28931</v>
      </c>
      <c r="O277" t="s">
        <v>28931</v>
      </c>
      <c r="P277" t="s">
        <v>28931</v>
      </c>
      <c r="Q277" t="s">
        <v>28931</v>
      </c>
      <c r="R277" t="s">
        <v>28931</v>
      </c>
      <c r="S277" t="s">
        <v>28931</v>
      </c>
      <c r="T277" t="s">
        <v>28931</v>
      </c>
      <c r="U277" t="s">
        <v>28931</v>
      </c>
      <c r="V277" t="s">
        <v>28931</v>
      </c>
      <c r="W277" t="s">
        <v>28931</v>
      </c>
      <c r="X277" t="s">
        <v>28931</v>
      </c>
      <c r="Y277" t="s">
        <v>28931</v>
      </c>
      <c r="Z277" t="s">
        <v>28931</v>
      </c>
      <c r="AA277" t="s">
        <v>28931</v>
      </c>
      <c r="AB277" t="s">
        <v>28931</v>
      </c>
      <c r="AC277" t="s">
        <v>28931</v>
      </c>
      <c r="AD277" t="s">
        <v>28931</v>
      </c>
      <c r="AE277" t="s">
        <v>28931</v>
      </c>
      <c r="AF277" t="s">
        <v>28931</v>
      </c>
      <c r="AG277" t="s">
        <v>28931</v>
      </c>
      <c r="AH277" t="s">
        <v>28931</v>
      </c>
      <c r="AI277" t="s">
        <v>28931</v>
      </c>
      <c r="AJ277" t="s">
        <v>28931</v>
      </c>
      <c r="AK277" t="s">
        <v>28931</v>
      </c>
      <c r="AL277" t="s">
        <v>28931</v>
      </c>
      <c r="AM277" t="s">
        <v>28931</v>
      </c>
      <c r="AN277" t="s">
        <v>28931</v>
      </c>
      <c r="AO277" t="s">
        <v>28931</v>
      </c>
      <c r="AP277" t="s">
        <v>28931</v>
      </c>
      <c r="AQ277" t="s">
        <v>28931</v>
      </c>
      <c r="AR277" t="s">
        <v>28931</v>
      </c>
      <c r="AS277" t="s">
        <v>28931</v>
      </c>
      <c r="AT277" t="s">
        <v>28931</v>
      </c>
      <c r="AU277" t="s">
        <v>28931</v>
      </c>
      <c r="AV277" t="s">
        <v>28931</v>
      </c>
      <c r="AW277" t="s">
        <v>28931</v>
      </c>
      <c r="AX277" t="s">
        <v>28931</v>
      </c>
    </row>
    <row r="278" spans="1:50" x14ac:dyDescent="0.3">
      <c r="A278">
        <v>6</v>
      </c>
      <c r="B278" t="s">
        <v>1195</v>
      </c>
      <c r="C278">
        <v>31</v>
      </c>
      <c r="D278" t="s">
        <v>8317</v>
      </c>
      <c r="E278">
        <v>100111</v>
      </c>
      <c r="F278" t="s">
        <v>8281</v>
      </c>
      <c r="G278">
        <v>100111012</v>
      </c>
      <c r="H278" t="s">
        <v>8317</v>
      </c>
      <c r="I278">
        <v>1</v>
      </c>
      <c r="J278" t="s">
        <v>28931</v>
      </c>
      <c r="K278" t="s">
        <v>28931</v>
      </c>
      <c r="L278" t="s">
        <v>28931</v>
      </c>
      <c r="M278" t="s">
        <v>28931</v>
      </c>
      <c r="N278" t="s">
        <v>28931</v>
      </c>
      <c r="O278" t="s">
        <v>28931</v>
      </c>
      <c r="P278" t="s">
        <v>28931</v>
      </c>
      <c r="Q278" t="s">
        <v>28931</v>
      </c>
      <c r="R278" t="s">
        <v>28931</v>
      </c>
      <c r="S278" t="s">
        <v>28931</v>
      </c>
      <c r="T278" t="s">
        <v>28931</v>
      </c>
      <c r="U278" t="s">
        <v>28931</v>
      </c>
      <c r="V278" t="s">
        <v>28931</v>
      </c>
      <c r="W278" t="s">
        <v>28931</v>
      </c>
      <c r="X278" t="s">
        <v>28931</v>
      </c>
      <c r="Y278" t="s">
        <v>28931</v>
      </c>
      <c r="Z278" t="s">
        <v>28931</v>
      </c>
      <c r="AA278" t="s">
        <v>28931</v>
      </c>
      <c r="AB278" t="s">
        <v>28931</v>
      </c>
      <c r="AC278" t="s">
        <v>28931</v>
      </c>
      <c r="AD278" t="s">
        <v>28931</v>
      </c>
      <c r="AE278" t="s">
        <v>28931</v>
      </c>
      <c r="AF278" t="s">
        <v>28931</v>
      </c>
      <c r="AG278" t="s">
        <v>28931</v>
      </c>
      <c r="AH278" t="s">
        <v>28931</v>
      </c>
      <c r="AI278" t="s">
        <v>28931</v>
      </c>
      <c r="AJ278" t="s">
        <v>28931</v>
      </c>
      <c r="AK278">
        <v>28.045602605863195</v>
      </c>
      <c r="AL278" t="s">
        <v>28931</v>
      </c>
      <c r="AM278" t="s">
        <v>28931</v>
      </c>
      <c r="AN278" t="s">
        <v>28931</v>
      </c>
      <c r="AO278" t="s">
        <v>28931</v>
      </c>
      <c r="AP278" t="s">
        <v>28931</v>
      </c>
      <c r="AQ278" t="s">
        <v>28931</v>
      </c>
      <c r="AR278" t="s">
        <v>28931</v>
      </c>
      <c r="AS278" t="s">
        <v>28931</v>
      </c>
      <c r="AT278" t="s">
        <v>28931</v>
      </c>
      <c r="AU278" t="s">
        <v>28931</v>
      </c>
      <c r="AV278" t="s">
        <v>28931</v>
      </c>
      <c r="AW278" t="s">
        <v>28931</v>
      </c>
      <c r="AX278" t="s">
        <v>28931</v>
      </c>
    </row>
    <row r="279" spans="1:50" x14ac:dyDescent="0.3">
      <c r="A279">
        <v>7</v>
      </c>
      <c r="B279" t="s">
        <v>537</v>
      </c>
      <c r="C279">
        <v>31</v>
      </c>
      <c r="D279" t="s">
        <v>8317</v>
      </c>
      <c r="E279">
        <v>100111</v>
      </c>
      <c r="F279" t="s">
        <v>8281</v>
      </c>
      <c r="G279">
        <v>100111012</v>
      </c>
      <c r="H279" t="s">
        <v>8317</v>
      </c>
      <c r="I279">
        <v>1</v>
      </c>
      <c r="J279" t="s">
        <v>28931</v>
      </c>
      <c r="K279" t="s">
        <v>28931</v>
      </c>
      <c r="L279" t="s">
        <v>28931</v>
      </c>
      <c r="M279" t="s">
        <v>28931</v>
      </c>
      <c r="N279" t="s">
        <v>28931</v>
      </c>
      <c r="O279" t="s">
        <v>28931</v>
      </c>
      <c r="P279" t="s">
        <v>28931</v>
      </c>
      <c r="Q279" t="s">
        <v>28931</v>
      </c>
      <c r="R279" t="s">
        <v>28931</v>
      </c>
      <c r="S279" t="s">
        <v>28931</v>
      </c>
      <c r="T279" t="s">
        <v>28931</v>
      </c>
      <c r="U279" t="s">
        <v>28931</v>
      </c>
      <c r="V279" t="s">
        <v>28931</v>
      </c>
      <c r="W279" t="s">
        <v>28931</v>
      </c>
      <c r="X279" t="s">
        <v>28931</v>
      </c>
      <c r="Y279" t="s">
        <v>28931</v>
      </c>
      <c r="Z279" t="s">
        <v>28931</v>
      </c>
      <c r="AA279" t="s">
        <v>28931</v>
      </c>
      <c r="AB279" t="s">
        <v>28931</v>
      </c>
      <c r="AC279" t="s">
        <v>28931</v>
      </c>
      <c r="AD279" t="s">
        <v>28931</v>
      </c>
      <c r="AE279" t="s">
        <v>28931</v>
      </c>
      <c r="AF279" t="s">
        <v>28931</v>
      </c>
      <c r="AG279" t="s">
        <v>28931</v>
      </c>
      <c r="AH279" t="s">
        <v>28931</v>
      </c>
      <c r="AI279" t="s">
        <v>28931</v>
      </c>
      <c r="AJ279" t="s">
        <v>28931</v>
      </c>
      <c r="AK279">
        <v>36.803278688524593</v>
      </c>
      <c r="AL279" t="s">
        <v>28931</v>
      </c>
      <c r="AM279" t="s">
        <v>28931</v>
      </c>
      <c r="AN279" t="s">
        <v>28931</v>
      </c>
      <c r="AO279" t="s">
        <v>28931</v>
      </c>
      <c r="AP279">
        <v>30</v>
      </c>
      <c r="AQ279" t="s">
        <v>28931</v>
      </c>
      <c r="AR279">
        <v>48.2</v>
      </c>
      <c r="AS279" t="s">
        <v>28931</v>
      </c>
      <c r="AT279" t="s">
        <v>28931</v>
      </c>
      <c r="AU279" t="s">
        <v>28931</v>
      </c>
      <c r="AV279" t="s">
        <v>28931</v>
      </c>
      <c r="AW279" t="s">
        <v>28931</v>
      </c>
      <c r="AX279" t="s">
        <v>28931</v>
      </c>
    </row>
    <row r="280" spans="1:50" x14ac:dyDescent="0.3">
      <c r="A280">
        <v>8</v>
      </c>
      <c r="B280" t="s">
        <v>527</v>
      </c>
      <c r="C280">
        <v>31</v>
      </c>
      <c r="D280" t="s">
        <v>8317</v>
      </c>
      <c r="E280">
        <v>100111</v>
      </c>
      <c r="F280" t="s">
        <v>8281</v>
      </c>
      <c r="G280">
        <v>100111012</v>
      </c>
      <c r="H280" t="s">
        <v>8317</v>
      </c>
      <c r="I280">
        <v>1</v>
      </c>
      <c r="J280" t="s">
        <v>28931</v>
      </c>
      <c r="K280" t="s">
        <v>28931</v>
      </c>
      <c r="L280" t="s">
        <v>28931</v>
      </c>
      <c r="M280" t="s">
        <v>28931</v>
      </c>
      <c r="N280" t="s">
        <v>28931</v>
      </c>
      <c r="O280" t="s">
        <v>28931</v>
      </c>
      <c r="P280" t="s">
        <v>28931</v>
      </c>
      <c r="Q280" t="s">
        <v>28931</v>
      </c>
      <c r="R280" t="s">
        <v>28931</v>
      </c>
      <c r="S280" t="s">
        <v>28931</v>
      </c>
      <c r="T280" t="s">
        <v>28931</v>
      </c>
      <c r="U280" t="s">
        <v>28931</v>
      </c>
      <c r="V280" t="s">
        <v>28931</v>
      </c>
      <c r="W280" t="s">
        <v>28931</v>
      </c>
      <c r="X280" t="s">
        <v>28931</v>
      </c>
      <c r="Y280" t="s">
        <v>28931</v>
      </c>
      <c r="Z280" t="s">
        <v>28931</v>
      </c>
      <c r="AA280" t="s">
        <v>28931</v>
      </c>
      <c r="AB280" t="s">
        <v>28931</v>
      </c>
      <c r="AC280" t="s">
        <v>28931</v>
      </c>
      <c r="AD280" t="s">
        <v>28931</v>
      </c>
      <c r="AE280" t="s">
        <v>28931</v>
      </c>
      <c r="AF280" t="s">
        <v>28931</v>
      </c>
      <c r="AG280" t="s">
        <v>28931</v>
      </c>
      <c r="AH280" t="s">
        <v>28931</v>
      </c>
      <c r="AI280" t="s">
        <v>28931</v>
      </c>
      <c r="AJ280" t="s">
        <v>28931</v>
      </c>
      <c r="AK280">
        <v>50.704129018323187</v>
      </c>
      <c r="AL280" t="s">
        <v>28931</v>
      </c>
      <c r="AM280" t="s">
        <v>28931</v>
      </c>
      <c r="AN280" t="s">
        <v>28931</v>
      </c>
      <c r="AO280">
        <v>50.8</v>
      </c>
      <c r="AP280">
        <v>43.9</v>
      </c>
      <c r="AQ280">
        <v>53.491603402949679</v>
      </c>
      <c r="AR280">
        <v>58.4</v>
      </c>
      <c r="AS280">
        <v>58</v>
      </c>
      <c r="AT280">
        <v>59.6</v>
      </c>
      <c r="AU280">
        <v>50.9</v>
      </c>
      <c r="AV280">
        <v>50.476898352752109</v>
      </c>
      <c r="AW280">
        <v>39.306513409961688</v>
      </c>
      <c r="AX280">
        <v>56.549697493517719</v>
      </c>
    </row>
    <row r="281" spans="1:50" x14ac:dyDescent="0.3">
      <c r="A281">
        <v>9</v>
      </c>
      <c r="B281" t="s">
        <v>523</v>
      </c>
      <c r="C281">
        <v>31</v>
      </c>
      <c r="D281" t="s">
        <v>8317</v>
      </c>
      <c r="E281">
        <v>100111</v>
      </c>
      <c r="F281" t="s">
        <v>8281</v>
      </c>
      <c r="G281">
        <v>100111012</v>
      </c>
      <c r="H281" t="s">
        <v>8317</v>
      </c>
      <c r="I281">
        <v>1</v>
      </c>
      <c r="J281" t="s">
        <v>28931</v>
      </c>
      <c r="K281" t="s">
        <v>28931</v>
      </c>
      <c r="L281" t="s">
        <v>28931</v>
      </c>
      <c r="M281" t="s">
        <v>28931</v>
      </c>
      <c r="N281" t="s">
        <v>28931</v>
      </c>
      <c r="O281" t="s">
        <v>28931</v>
      </c>
      <c r="P281" t="s">
        <v>28931</v>
      </c>
      <c r="Q281" t="s">
        <v>28931</v>
      </c>
      <c r="R281" t="s">
        <v>28931</v>
      </c>
      <c r="S281" t="s">
        <v>28931</v>
      </c>
      <c r="T281" t="s">
        <v>28931</v>
      </c>
      <c r="U281" t="s">
        <v>28931</v>
      </c>
      <c r="V281" t="s">
        <v>28931</v>
      </c>
      <c r="W281" t="s">
        <v>28931</v>
      </c>
      <c r="X281" t="s">
        <v>28931</v>
      </c>
      <c r="Y281" t="s">
        <v>28931</v>
      </c>
      <c r="Z281" t="s">
        <v>28931</v>
      </c>
      <c r="AA281" t="s">
        <v>28931</v>
      </c>
      <c r="AB281" t="s">
        <v>28931</v>
      </c>
      <c r="AC281" t="s">
        <v>28931</v>
      </c>
      <c r="AD281" t="s">
        <v>28931</v>
      </c>
      <c r="AE281" t="s">
        <v>28931</v>
      </c>
      <c r="AF281" t="s">
        <v>28931</v>
      </c>
      <c r="AG281" t="s">
        <v>28931</v>
      </c>
      <c r="AH281" t="s">
        <v>28931</v>
      </c>
      <c r="AI281" t="s">
        <v>28931</v>
      </c>
      <c r="AJ281" t="s">
        <v>28931</v>
      </c>
      <c r="AK281">
        <v>47.417924739473236</v>
      </c>
      <c r="AL281" t="s">
        <v>28931</v>
      </c>
      <c r="AM281" t="s">
        <v>28931</v>
      </c>
      <c r="AN281" t="s">
        <v>28931</v>
      </c>
      <c r="AO281">
        <v>45.7</v>
      </c>
      <c r="AP281">
        <v>39</v>
      </c>
      <c r="AQ281">
        <v>52.519836895665307</v>
      </c>
      <c r="AR281">
        <v>46.800000000000004</v>
      </c>
      <c r="AS281">
        <v>53.3</v>
      </c>
      <c r="AT281">
        <v>58.8</v>
      </c>
      <c r="AU281">
        <v>53.8</v>
      </c>
      <c r="AV281">
        <v>61.694905730322802</v>
      </c>
      <c r="AW281">
        <v>54.262035155904954</v>
      </c>
      <c r="AX281">
        <v>47.454343434343436</v>
      </c>
    </row>
    <row r="282" spans="1:50" x14ac:dyDescent="0.3">
      <c r="A282">
        <v>10</v>
      </c>
      <c r="B282" t="s">
        <v>532</v>
      </c>
      <c r="C282">
        <v>31</v>
      </c>
      <c r="D282" t="s">
        <v>8317</v>
      </c>
      <c r="E282">
        <v>100111</v>
      </c>
      <c r="F282" t="s">
        <v>8281</v>
      </c>
      <c r="G282">
        <v>100111012</v>
      </c>
      <c r="H282" t="s">
        <v>8317</v>
      </c>
      <c r="I282">
        <v>1</v>
      </c>
      <c r="J282" t="s">
        <v>28931</v>
      </c>
      <c r="K282" t="s">
        <v>28931</v>
      </c>
      <c r="L282" t="s">
        <v>28931</v>
      </c>
      <c r="M282" t="s">
        <v>28931</v>
      </c>
      <c r="N282" t="s">
        <v>28931</v>
      </c>
      <c r="O282" t="s">
        <v>28931</v>
      </c>
      <c r="P282" t="s">
        <v>28931</v>
      </c>
      <c r="Q282" t="s">
        <v>28931</v>
      </c>
      <c r="R282" t="s">
        <v>28931</v>
      </c>
      <c r="S282" t="s">
        <v>28931</v>
      </c>
      <c r="T282" t="s">
        <v>28931</v>
      </c>
      <c r="U282" t="s">
        <v>28931</v>
      </c>
      <c r="V282" t="s">
        <v>28931</v>
      </c>
      <c r="W282" t="s">
        <v>28931</v>
      </c>
      <c r="X282" t="s">
        <v>28931</v>
      </c>
      <c r="Y282" t="s">
        <v>28931</v>
      </c>
      <c r="Z282" t="s">
        <v>28931</v>
      </c>
      <c r="AA282" t="s">
        <v>28931</v>
      </c>
      <c r="AB282" t="s">
        <v>28931</v>
      </c>
      <c r="AC282" t="s">
        <v>28931</v>
      </c>
      <c r="AD282" t="s">
        <v>28931</v>
      </c>
      <c r="AE282" t="s">
        <v>28931</v>
      </c>
      <c r="AF282" t="s">
        <v>28931</v>
      </c>
      <c r="AG282" t="s">
        <v>28931</v>
      </c>
      <c r="AH282" t="s">
        <v>28931</v>
      </c>
      <c r="AI282" t="s">
        <v>28931</v>
      </c>
      <c r="AJ282" t="s">
        <v>28931</v>
      </c>
      <c r="AK282">
        <v>49.363434492968175</v>
      </c>
      <c r="AL282" t="s">
        <v>28931</v>
      </c>
      <c r="AM282" t="s">
        <v>28931</v>
      </c>
      <c r="AN282" t="s">
        <v>28931</v>
      </c>
      <c r="AO282">
        <v>52.3</v>
      </c>
      <c r="AP282">
        <v>48.6</v>
      </c>
      <c r="AQ282">
        <v>70.133149816483339</v>
      </c>
      <c r="AR282">
        <v>67.2</v>
      </c>
      <c r="AS282">
        <v>73.099999999999994</v>
      </c>
      <c r="AT282">
        <v>74.7</v>
      </c>
      <c r="AU282">
        <v>86</v>
      </c>
      <c r="AV282">
        <v>68.360309834566735</v>
      </c>
      <c r="AW282">
        <v>69.807888970051138</v>
      </c>
      <c r="AX282">
        <v>67.913862718707946</v>
      </c>
    </row>
    <row r="283" spans="1:50" x14ac:dyDescent="0.3">
      <c r="A283">
        <v>13</v>
      </c>
      <c r="B283" t="s">
        <v>22831</v>
      </c>
      <c r="C283">
        <v>31</v>
      </c>
      <c r="D283" t="s">
        <v>8317</v>
      </c>
      <c r="E283">
        <v>100111</v>
      </c>
      <c r="F283" t="s">
        <v>8281</v>
      </c>
      <c r="G283">
        <v>100111012</v>
      </c>
      <c r="H283" t="s">
        <v>8317</v>
      </c>
      <c r="I283">
        <v>1</v>
      </c>
      <c r="J283" t="s">
        <v>28931</v>
      </c>
      <c r="K283" t="s">
        <v>28931</v>
      </c>
      <c r="L283" t="s">
        <v>28931</v>
      </c>
      <c r="M283" t="s">
        <v>28931</v>
      </c>
      <c r="N283" t="s">
        <v>28931</v>
      </c>
      <c r="O283" t="s">
        <v>28931</v>
      </c>
      <c r="P283" t="s">
        <v>28931</v>
      </c>
      <c r="Q283" t="s">
        <v>28931</v>
      </c>
      <c r="R283" t="s">
        <v>28931</v>
      </c>
      <c r="S283" t="s">
        <v>28931</v>
      </c>
      <c r="T283" t="s">
        <v>28931</v>
      </c>
      <c r="U283" t="s">
        <v>28931</v>
      </c>
      <c r="V283" t="s">
        <v>28931</v>
      </c>
      <c r="W283" t="s">
        <v>28931</v>
      </c>
      <c r="X283" t="s">
        <v>28931</v>
      </c>
      <c r="Y283" t="s">
        <v>28931</v>
      </c>
      <c r="Z283" t="s">
        <v>28931</v>
      </c>
      <c r="AA283" t="s">
        <v>28931</v>
      </c>
      <c r="AB283" t="s">
        <v>28931</v>
      </c>
      <c r="AC283" t="s">
        <v>28931</v>
      </c>
      <c r="AD283" t="s">
        <v>28931</v>
      </c>
      <c r="AE283" t="s">
        <v>28931</v>
      </c>
      <c r="AF283" t="s">
        <v>28931</v>
      </c>
      <c r="AG283" t="s">
        <v>28931</v>
      </c>
      <c r="AH283" t="s">
        <v>28931</v>
      </c>
      <c r="AI283" t="s">
        <v>28931</v>
      </c>
      <c r="AJ283" t="s">
        <v>28931</v>
      </c>
      <c r="AK283" t="s">
        <v>28931</v>
      </c>
      <c r="AL283" t="s">
        <v>28931</v>
      </c>
      <c r="AM283" t="s">
        <v>28931</v>
      </c>
      <c r="AN283" t="s">
        <v>28931</v>
      </c>
      <c r="AO283" t="s">
        <v>28931</v>
      </c>
      <c r="AP283" t="s">
        <v>28931</v>
      </c>
      <c r="AQ283" t="s">
        <v>28931</v>
      </c>
      <c r="AR283" t="s">
        <v>28931</v>
      </c>
      <c r="AS283" t="s">
        <v>28931</v>
      </c>
      <c r="AT283" t="s">
        <v>28931</v>
      </c>
      <c r="AU283" t="s">
        <v>28931</v>
      </c>
      <c r="AV283" t="s">
        <v>28931</v>
      </c>
      <c r="AW283" t="s">
        <v>28931</v>
      </c>
      <c r="AX283" t="s">
        <v>28931</v>
      </c>
    </row>
    <row r="284" spans="1:50" x14ac:dyDescent="0.3">
      <c r="A284">
        <v>14</v>
      </c>
      <c r="B284" t="s">
        <v>534</v>
      </c>
      <c r="C284">
        <v>31</v>
      </c>
      <c r="D284" t="s">
        <v>8317</v>
      </c>
      <c r="E284">
        <v>100111</v>
      </c>
      <c r="F284" t="s">
        <v>8281</v>
      </c>
      <c r="G284">
        <v>100111012</v>
      </c>
      <c r="H284" t="s">
        <v>8317</v>
      </c>
      <c r="I284">
        <v>1</v>
      </c>
      <c r="J284" t="s">
        <v>28931</v>
      </c>
      <c r="K284" t="s">
        <v>28931</v>
      </c>
      <c r="L284" t="s">
        <v>28931</v>
      </c>
      <c r="M284" t="s">
        <v>28931</v>
      </c>
      <c r="N284" t="s">
        <v>28931</v>
      </c>
      <c r="O284" t="s">
        <v>28931</v>
      </c>
      <c r="P284" t="s">
        <v>28931</v>
      </c>
      <c r="Q284" t="s">
        <v>28931</v>
      </c>
      <c r="R284" t="s">
        <v>28931</v>
      </c>
      <c r="S284" t="s">
        <v>28931</v>
      </c>
      <c r="T284" t="s">
        <v>28931</v>
      </c>
      <c r="U284" t="s">
        <v>28931</v>
      </c>
      <c r="V284" t="s">
        <v>28931</v>
      </c>
      <c r="W284" t="s">
        <v>28931</v>
      </c>
      <c r="X284" t="s">
        <v>28931</v>
      </c>
      <c r="Y284" t="s">
        <v>28931</v>
      </c>
      <c r="Z284" t="s">
        <v>28931</v>
      </c>
      <c r="AA284" t="s">
        <v>28931</v>
      </c>
      <c r="AB284" t="s">
        <v>28931</v>
      </c>
      <c r="AC284" t="s">
        <v>28931</v>
      </c>
      <c r="AD284" t="s">
        <v>28931</v>
      </c>
      <c r="AE284" t="s">
        <v>28931</v>
      </c>
      <c r="AF284" t="s">
        <v>28931</v>
      </c>
      <c r="AG284" t="s">
        <v>28931</v>
      </c>
      <c r="AH284" t="s">
        <v>28931</v>
      </c>
      <c r="AI284" t="s">
        <v>28931</v>
      </c>
      <c r="AJ284" t="s">
        <v>28931</v>
      </c>
      <c r="AK284" t="s">
        <v>28931</v>
      </c>
      <c r="AL284" t="s">
        <v>28931</v>
      </c>
      <c r="AM284" t="s">
        <v>28931</v>
      </c>
      <c r="AN284" t="s">
        <v>28931</v>
      </c>
      <c r="AO284">
        <v>58.7</v>
      </c>
      <c r="AP284">
        <v>58.4</v>
      </c>
      <c r="AQ284">
        <v>56.590875931402174</v>
      </c>
      <c r="AR284">
        <v>56.5</v>
      </c>
      <c r="AS284">
        <v>79.900000000000006</v>
      </c>
      <c r="AT284">
        <v>70.3</v>
      </c>
      <c r="AU284" t="s">
        <v>28931</v>
      </c>
      <c r="AV284" t="s">
        <v>28931</v>
      </c>
      <c r="AW284" t="s">
        <v>28931</v>
      </c>
      <c r="AX284" t="s">
        <v>28931</v>
      </c>
    </row>
    <row r="285" spans="1:50" x14ac:dyDescent="0.3">
      <c r="A285">
        <v>14</v>
      </c>
      <c r="B285" t="s">
        <v>534</v>
      </c>
      <c r="C285">
        <v>31</v>
      </c>
      <c r="D285" t="s">
        <v>8317</v>
      </c>
      <c r="E285">
        <v>100111</v>
      </c>
      <c r="F285" t="s">
        <v>8281</v>
      </c>
      <c r="G285">
        <v>100111012</v>
      </c>
      <c r="H285" t="s">
        <v>8317</v>
      </c>
      <c r="I285">
        <v>1</v>
      </c>
      <c r="J285" t="s">
        <v>28931</v>
      </c>
      <c r="K285" t="s">
        <v>28931</v>
      </c>
      <c r="L285" t="s">
        <v>28931</v>
      </c>
      <c r="M285" t="s">
        <v>28931</v>
      </c>
      <c r="N285" t="s">
        <v>28931</v>
      </c>
      <c r="O285" t="s">
        <v>28931</v>
      </c>
      <c r="P285" t="s">
        <v>28931</v>
      </c>
      <c r="Q285" t="s">
        <v>28931</v>
      </c>
      <c r="R285" t="s">
        <v>28931</v>
      </c>
      <c r="S285" t="s">
        <v>28931</v>
      </c>
      <c r="T285" t="s">
        <v>28931</v>
      </c>
      <c r="U285" t="s">
        <v>28931</v>
      </c>
      <c r="V285" t="s">
        <v>28931</v>
      </c>
      <c r="W285" t="s">
        <v>28931</v>
      </c>
      <c r="X285" t="s">
        <v>28931</v>
      </c>
      <c r="Y285" t="s">
        <v>28931</v>
      </c>
      <c r="Z285" t="s">
        <v>28931</v>
      </c>
      <c r="AA285" t="s">
        <v>28931</v>
      </c>
      <c r="AB285" t="s">
        <v>28931</v>
      </c>
      <c r="AC285" t="s">
        <v>28931</v>
      </c>
      <c r="AD285" t="s">
        <v>28931</v>
      </c>
      <c r="AE285" t="s">
        <v>28931</v>
      </c>
      <c r="AF285" t="s">
        <v>28931</v>
      </c>
      <c r="AG285" t="s">
        <v>28931</v>
      </c>
      <c r="AH285" t="s">
        <v>28931</v>
      </c>
      <c r="AI285" t="s">
        <v>28931</v>
      </c>
      <c r="AJ285" t="s">
        <v>28931</v>
      </c>
      <c r="AK285" t="s">
        <v>28931</v>
      </c>
      <c r="AL285" t="s">
        <v>28931</v>
      </c>
      <c r="AM285" t="s">
        <v>28931</v>
      </c>
      <c r="AN285" t="s">
        <v>28931</v>
      </c>
      <c r="AO285" t="s">
        <v>28931</v>
      </c>
      <c r="AP285" t="s">
        <v>28931</v>
      </c>
      <c r="AQ285" t="s">
        <v>28931</v>
      </c>
      <c r="AR285" t="s">
        <v>28931</v>
      </c>
      <c r="AS285" t="s">
        <v>28931</v>
      </c>
      <c r="AT285" t="s">
        <v>28931</v>
      </c>
      <c r="AU285">
        <v>78.5</v>
      </c>
      <c r="AV285">
        <v>78.883165546515372</v>
      </c>
      <c r="AW285">
        <v>78.925324675324674</v>
      </c>
      <c r="AX285">
        <v>73.072432432432436</v>
      </c>
    </row>
    <row r="286" spans="1:50" x14ac:dyDescent="0.3">
      <c r="A286">
        <v>16</v>
      </c>
      <c r="B286" t="s">
        <v>539</v>
      </c>
      <c r="C286">
        <v>31</v>
      </c>
      <c r="D286" t="s">
        <v>8317</v>
      </c>
      <c r="E286">
        <v>100111</v>
      </c>
      <c r="F286" t="s">
        <v>8281</v>
      </c>
      <c r="G286">
        <v>100111012</v>
      </c>
      <c r="H286" t="s">
        <v>8317</v>
      </c>
      <c r="I286">
        <v>1</v>
      </c>
      <c r="J286" t="s">
        <v>28931</v>
      </c>
      <c r="K286" t="s">
        <v>28931</v>
      </c>
      <c r="L286" t="s">
        <v>28931</v>
      </c>
      <c r="M286" t="s">
        <v>28931</v>
      </c>
      <c r="N286" t="s">
        <v>28931</v>
      </c>
      <c r="O286" t="s">
        <v>28931</v>
      </c>
      <c r="P286" t="s">
        <v>28931</v>
      </c>
      <c r="Q286" t="s">
        <v>28931</v>
      </c>
      <c r="R286" t="s">
        <v>28931</v>
      </c>
      <c r="S286" t="s">
        <v>28931</v>
      </c>
      <c r="T286" t="s">
        <v>28931</v>
      </c>
      <c r="U286" t="s">
        <v>28931</v>
      </c>
      <c r="V286" t="s">
        <v>28931</v>
      </c>
      <c r="W286" t="s">
        <v>28931</v>
      </c>
      <c r="X286" t="s">
        <v>28931</v>
      </c>
      <c r="Y286" t="s">
        <v>28931</v>
      </c>
      <c r="Z286" t="s">
        <v>28931</v>
      </c>
      <c r="AA286" t="s">
        <v>28931</v>
      </c>
      <c r="AB286" t="s">
        <v>28931</v>
      </c>
      <c r="AC286" t="s">
        <v>28931</v>
      </c>
      <c r="AD286" t="s">
        <v>28931</v>
      </c>
      <c r="AE286" t="s">
        <v>28931</v>
      </c>
      <c r="AF286" t="s">
        <v>28931</v>
      </c>
      <c r="AG286" t="s">
        <v>28931</v>
      </c>
      <c r="AH286" t="s">
        <v>28931</v>
      </c>
      <c r="AI286" t="s">
        <v>28931</v>
      </c>
      <c r="AJ286" t="s">
        <v>28931</v>
      </c>
      <c r="AK286" t="s">
        <v>28931</v>
      </c>
      <c r="AL286" t="s">
        <v>28931</v>
      </c>
      <c r="AM286" t="s">
        <v>28931</v>
      </c>
      <c r="AN286" t="s">
        <v>28931</v>
      </c>
      <c r="AO286" t="s">
        <v>28931</v>
      </c>
      <c r="AP286" t="s">
        <v>28931</v>
      </c>
      <c r="AQ286" t="s">
        <v>28931</v>
      </c>
      <c r="AR286" t="s">
        <v>28931</v>
      </c>
      <c r="AS286" t="s">
        <v>28931</v>
      </c>
      <c r="AT286" t="s">
        <v>28931</v>
      </c>
      <c r="AU286" t="s">
        <v>28931</v>
      </c>
      <c r="AV286">
        <v>44.718359868111634</v>
      </c>
      <c r="AW286" t="s">
        <v>28931</v>
      </c>
      <c r="AX286">
        <v>57.96131805157593</v>
      </c>
    </row>
  </sheetData>
  <conditionalFormatting sqref="D1:D1048576">
    <cfRule type="duplicateValues" dxfId="67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U107"/>
  <sheetViews>
    <sheetView tabSelected="1" topLeftCell="A82" workbookViewId="0">
      <selection activeCell="B103" sqref="B103:B107"/>
    </sheetView>
  </sheetViews>
  <sheetFormatPr baseColWidth="10" defaultRowHeight="14.4" x14ac:dyDescent="0.3"/>
  <cols>
    <col min="1" max="1" width="23.5546875" bestFit="1" customWidth="1"/>
    <col min="2" max="2" width="12.77734375" bestFit="1" customWidth="1"/>
    <col min="3" max="9" width="15.6640625" bestFit="1" customWidth="1"/>
  </cols>
  <sheetData>
    <row r="3" spans="1:21" x14ac:dyDescent="0.3">
      <c r="A3" s="51" t="s">
        <v>20364</v>
      </c>
      <c r="B3" s="51" t="s">
        <v>518</v>
      </c>
      <c r="C3" t="s">
        <v>28910</v>
      </c>
      <c r="D3" t="s">
        <v>28909</v>
      </c>
      <c r="E3" t="s">
        <v>28908</v>
      </c>
      <c r="F3" t="s">
        <v>28907</v>
      </c>
    </row>
    <row r="4" spans="1:21" x14ac:dyDescent="0.3">
      <c r="A4" t="s">
        <v>23873</v>
      </c>
      <c r="B4" t="s">
        <v>527</v>
      </c>
      <c r="C4" s="54">
        <v>576.9</v>
      </c>
      <c r="D4" s="54">
        <v>528.86598716496792</v>
      </c>
      <c r="E4" s="54">
        <v>495.20480549199084</v>
      </c>
      <c r="F4" s="54">
        <v>495.26631977294227</v>
      </c>
      <c r="T4" t="s">
        <v>23878</v>
      </c>
      <c r="U4" t="s">
        <v>20364</v>
      </c>
    </row>
    <row r="5" spans="1:21" x14ac:dyDescent="0.3">
      <c r="A5" t="s">
        <v>23873</v>
      </c>
      <c r="B5" t="s">
        <v>537</v>
      </c>
      <c r="C5" s="54">
        <v>0</v>
      </c>
      <c r="D5" s="54">
        <v>0</v>
      </c>
      <c r="E5" s="54">
        <v>0</v>
      </c>
      <c r="F5" s="54">
        <v>596.44171779141107</v>
      </c>
      <c r="T5">
        <v>1</v>
      </c>
      <c r="U5" t="s">
        <v>23873</v>
      </c>
    </row>
    <row r="6" spans="1:21" x14ac:dyDescent="0.3">
      <c r="A6" t="s">
        <v>23873</v>
      </c>
      <c r="B6" t="s">
        <v>539</v>
      </c>
      <c r="C6" s="54">
        <v>0</v>
      </c>
      <c r="D6" s="54">
        <v>621.79255241558496</v>
      </c>
      <c r="E6" s="54">
        <v>590.97655334114893</v>
      </c>
      <c r="F6" s="54">
        <v>606.07850609756099</v>
      </c>
      <c r="T6">
        <v>2</v>
      </c>
      <c r="U6" t="s">
        <v>15233</v>
      </c>
    </row>
    <row r="7" spans="1:21" x14ac:dyDescent="0.3">
      <c r="A7" t="s">
        <v>15233</v>
      </c>
      <c r="B7" t="s">
        <v>537</v>
      </c>
      <c r="C7" s="54">
        <v>64.099999999999994</v>
      </c>
      <c r="D7" s="54">
        <v>65.10148533227013</v>
      </c>
      <c r="E7" s="54">
        <v>67.115972793830963</v>
      </c>
      <c r="F7" s="54">
        <v>62.492395343076545</v>
      </c>
      <c r="T7">
        <v>3</v>
      </c>
      <c r="U7" t="s">
        <v>23880</v>
      </c>
    </row>
    <row r="8" spans="1:21" x14ac:dyDescent="0.3">
      <c r="A8" t="s">
        <v>15233</v>
      </c>
      <c r="B8" t="s">
        <v>539</v>
      </c>
      <c r="C8" s="54">
        <v>0</v>
      </c>
      <c r="D8" s="54">
        <v>68.860570124405925</v>
      </c>
      <c r="E8" s="54">
        <v>63.226970560303897</v>
      </c>
      <c r="F8" s="54">
        <v>70.149138347559997</v>
      </c>
      <c r="T8">
        <v>4</v>
      </c>
      <c r="U8" t="s">
        <v>8282</v>
      </c>
    </row>
    <row r="9" spans="1:21" x14ac:dyDescent="0.3">
      <c r="A9" t="s">
        <v>8282</v>
      </c>
      <c r="B9" t="s">
        <v>523</v>
      </c>
      <c r="C9" s="54">
        <v>52.5</v>
      </c>
      <c r="D9" s="54">
        <v>54.168284984793878</v>
      </c>
      <c r="E9" s="54">
        <v>55.636040621928785</v>
      </c>
      <c r="F9" s="54">
        <v>53.397750651488138</v>
      </c>
      <c r="T9">
        <v>5</v>
      </c>
      <c r="U9" t="s">
        <v>23882</v>
      </c>
    </row>
    <row r="10" spans="1:21" x14ac:dyDescent="0.3">
      <c r="A10" t="s">
        <v>8282</v>
      </c>
      <c r="B10" t="s">
        <v>527</v>
      </c>
      <c r="C10" s="54">
        <v>50.4</v>
      </c>
      <c r="D10" s="54">
        <v>49.5255111976631</v>
      </c>
      <c r="E10" s="54">
        <v>41.203381942289795</v>
      </c>
      <c r="F10" s="54">
        <v>60.223855397755486</v>
      </c>
      <c r="T10">
        <v>6</v>
      </c>
      <c r="U10" t="s">
        <v>23883</v>
      </c>
    </row>
    <row r="11" spans="1:21" x14ac:dyDescent="0.3">
      <c r="A11" t="s">
        <v>8282</v>
      </c>
      <c r="B11" t="s">
        <v>532</v>
      </c>
      <c r="C11" s="54">
        <v>63</v>
      </c>
      <c r="D11" s="54">
        <v>60.671736369483284</v>
      </c>
      <c r="E11" s="54">
        <v>68.049741230592289</v>
      </c>
      <c r="F11" s="54">
        <v>68.465044606650451</v>
      </c>
      <c r="T11">
        <v>8</v>
      </c>
      <c r="U11" t="s">
        <v>8287</v>
      </c>
    </row>
    <row r="12" spans="1:21" x14ac:dyDescent="0.3">
      <c r="A12" t="s">
        <v>8282</v>
      </c>
      <c r="B12" t="s">
        <v>534</v>
      </c>
      <c r="C12" s="54">
        <v>59.3</v>
      </c>
      <c r="D12" s="54">
        <v>68.824736514512608</v>
      </c>
      <c r="E12" s="54">
        <v>68.423130002760146</v>
      </c>
      <c r="F12" s="54">
        <v>74.498183850237496</v>
      </c>
      <c r="T12">
        <v>9</v>
      </c>
      <c r="U12" t="s">
        <v>23884</v>
      </c>
    </row>
    <row r="13" spans="1:21" x14ac:dyDescent="0.3">
      <c r="A13" t="s">
        <v>8282</v>
      </c>
      <c r="B13" t="s">
        <v>537</v>
      </c>
      <c r="C13" s="54">
        <v>39</v>
      </c>
      <c r="D13" s="54">
        <v>36.810607946136038</v>
      </c>
      <c r="E13" s="54">
        <v>30.276500638569605</v>
      </c>
      <c r="F13" s="54">
        <v>27.208375209380236</v>
      </c>
      <c r="T13">
        <v>10</v>
      </c>
      <c r="U13" t="s">
        <v>23885</v>
      </c>
    </row>
    <row r="14" spans="1:21" x14ac:dyDescent="0.3">
      <c r="A14" t="s">
        <v>8282</v>
      </c>
      <c r="B14" t="s">
        <v>22831</v>
      </c>
      <c r="C14" s="54">
        <v>38.299999999999997</v>
      </c>
      <c r="D14" s="54">
        <v>38.299999999999997</v>
      </c>
      <c r="E14" s="54">
        <v>15.895601173020529</v>
      </c>
      <c r="F14" s="54">
        <v>2.7280416395575795</v>
      </c>
      <c r="T14">
        <v>11</v>
      </c>
      <c r="U14" t="s">
        <v>23886</v>
      </c>
    </row>
    <row r="15" spans="1:21" x14ac:dyDescent="0.3">
      <c r="A15" t="s">
        <v>8282</v>
      </c>
      <c r="B15" t="s">
        <v>539</v>
      </c>
      <c r="C15" s="54">
        <v>0</v>
      </c>
      <c r="D15" s="54">
        <v>49.401221021717156</v>
      </c>
      <c r="E15" s="54">
        <v>49.165396133950452</v>
      </c>
      <c r="F15" s="54">
        <v>43.727490749623129</v>
      </c>
      <c r="T15">
        <v>12</v>
      </c>
      <c r="U15" t="s">
        <v>23887</v>
      </c>
    </row>
    <row r="16" spans="1:21" x14ac:dyDescent="0.3">
      <c r="A16" t="s">
        <v>8282</v>
      </c>
      <c r="B16" t="s">
        <v>1195</v>
      </c>
      <c r="C16" s="54">
        <v>10</v>
      </c>
      <c r="D16" s="54">
        <v>10</v>
      </c>
      <c r="E16" s="54">
        <v>30.725725725725724</v>
      </c>
      <c r="F16" s="54">
        <v>4.0695970695970693</v>
      </c>
      <c r="T16">
        <v>13</v>
      </c>
      <c r="U16" t="s">
        <v>23934</v>
      </c>
    </row>
    <row r="17" spans="1:21" x14ac:dyDescent="0.3">
      <c r="A17" t="s">
        <v>23882</v>
      </c>
      <c r="B17" t="s">
        <v>523</v>
      </c>
      <c r="C17" s="54">
        <v>73.400000000000006</v>
      </c>
      <c r="D17" s="54">
        <v>70.314264254070494</v>
      </c>
      <c r="E17" s="54">
        <v>76.555343657029525</v>
      </c>
      <c r="F17" s="54">
        <v>68.969462969462967</v>
      </c>
      <c r="T17">
        <v>14</v>
      </c>
      <c r="U17" t="s">
        <v>23935</v>
      </c>
    </row>
    <row r="18" spans="1:21" x14ac:dyDescent="0.3">
      <c r="A18" t="s">
        <v>23882</v>
      </c>
      <c r="B18" t="s">
        <v>527</v>
      </c>
      <c r="C18" s="54">
        <v>59.1</v>
      </c>
      <c r="D18" s="54">
        <v>74.365581810075795</v>
      </c>
      <c r="E18" s="54">
        <v>68.041113490364026</v>
      </c>
      <c r="F18" s="54">
        <v>70.069065583284967</v>
      </c>
      <c r="T18">
        <v>16</v>
      </c>
      <c r="U18" t="s">
        <v>23888</v>
      </c>
    </row>
    <row r="19" spans="1:21" x14ac:dyDescent="0.3">
      <c r="A19" t="s">
        <v>23882</v>
      </c>
      <c r="B19" t="s">
        <v>532</v>
      </c>
      <c r="C19" s="54">
        <v>0</v>
      </c>
      <c r="D19" s="54">
        <v>84.572165687258163</v>
      </c>
      <c r="E19" s="54">
        <v>89.077061739522321</v>
      </c>
      <c r="F19" s="54">
        <v>87.954255935147657</v>
      </c>
      <c r="T19">
        <v>17</v>
      </c>
      <c r="U19" t="s">
        <v>23889</v>
      </c>
    </row>
    <row r="20" spans="1:21" x14ac:dyDescent="0.3">
      <c r="A20" t="s">
        <v>23882</v>
      </c>
      <c r="B20" t="s">
        <v>534</v>
      </c>
      <c r="C20" s="54">
        <v>75.8</v>
      </c>
      <c r="D20" s="54">
        <v>69.621825267708786</v>
      </c>
      <c r="E20" s="54">
        <v>79.046409807355516</v>
      </c>
      <c r="F20" s="54">
        <v>90.612133605998636</v>
      </c>
      <c r="T20">
        <v>19</v>
      </c>
      <c r="U20" t="s">
        <v>14525</v>
      </c>
    </row>
    <row r="21" spans="1:21" x14ac:dyDescent="0.3">
      <c r="A21" t="s">
        <v>23882</v>
      </c>
      <c r="B21" t="s">
        <v>537</v>
      </c>
      <c r="C21" s="54">
        <v>0</v>
      </c>
      <c r="D21" s="54">
        <v>0</v>
      </c>
      <c r="E21" s="54">
        <v>63.255639097744364</v>
      </c>
      <c r="F21" s="54">
        <v>57.254522373849575</v>
      </c>
      <c r="T21">
        <v>20</v>
      </c>
      <c r="U21" t="s">
        <v>15248</v>
      </c>
    </row>
    <row r="22" spans="1:21" x14ac:dyDescent="0.3">
      <c r="A22" t="s">
        <v>23882</v>
      </c>
      <c r="B22" t="s">
        <v>539</v>
      </c>
      <c r="C22" s="54">
        <v>0</v>
      </c>
      <c r="D22" s="54">
        <v>68.532685951888297</v>
      </c>
      <c r="E22" s="54">
        <v>74.311981020166073</v>
      </c>
      <c r="F22" s="54">
        <v>67.73715298287064</v>
      </c>
      <c r="T22">
        <v>21</v>
      </c>
      <c r="U22" t="s">
        <v>23890</v>
      </c>
    </row>
    <row r="23" spans="1:21" x14ac:dyDescent="0.3">
      <c r="A23" t="s">
        <v>23883</v>
      </c>
      <c r="B23" t="s">
        <v>523</v>
      </c>
      <c r="C23" s="54">
        <v>76.5</v>
      </c>
      <c r="D23" s="54">
        <v>48.623635530615623</v>
      </c>
      <c r="E23" s="54">
        <v>65.073656073656068</v>
      </c>
      <c r="F23" s="54">
        <v>25.922299651567943</v>
      </c>
      <c r="T23">
        <v>22</v>
      </c>
      <c r="U23" t="s">
        <v>23891</v>
      </c>
    </row>
    <row r="24" spans="1:21" x14ac:dyDescent="0.3">
      <c r="A24" t="s">
        <v>23883</v>
      </c>
      <c r="B24" t="s">
        <v>527</v>
      </c>
      <c r="C24" s="54">
        <v>53.1</v>
      </c>
      <c r="D24" s="54">
        <v>46.95774647887324</v>
      </c>
      <c r="E24" s="54">
        <v>63.776061776061766</v>
      </c>
      <c r="F24" s="54">
        <v>56.728527607361961</v>
      </c>
      <c r="T24">
        <v>24</v>
      </c>
      <c r="U24" t="s">
        <v>13822</v>
      </c>
    </row>
    <row r="25" spans="1:21" x14ac:dyDescent="0.3">
      <c r="A25" t="s">
        <v>23883</v>
      </c>
      <c r="B25" t="s">
        <v>532</v>
      </c>
      <c r="C25" s="54">
        <v>78.099999999999994</v>
      </c>
      <c r="D25" s="54">
        <v>66.300592827354436</v>
      </c>
      <c r="E25" s="54">
        <v>75.2240663900415</v>
      </c>
      <c r="F25" s="54">
        <v>77.392241379310349</v>
      </c>
      <c r="T25">
        <v>25</v>
      </c>
      <c r="U25" t="s">
        <v>8633</v>
      </c>
    </row>
    <row r="26" spans="1:21" x14ac:dyDescent="0.3">
      <c r="A26" t="s">
        <v>23883</v>
      </c>
      <c r="B26" t="s">
        <v>534</v>
      </c>
      <c r="C26" s="54">
        <v>86.6</v>
      </c>
      <c r="D26" s="54">
        <v>71.032239360031951</v>
      </c>
      <c r="E26" s="54">
        <v>68.551816958277257</v>
      </c>
      <c r="F26" s="54">
        <v>69.428741092636585</v>
      </c>
      <c r="T26">
        <v>26</v>
      </c>
      <c r="U26" t="s">
        <v>8567</v>
      </c>
    </row>
    <row r="27" spans="1:21" x14ac:dyDescent="0.3">
      <c r="A27" t="s">
        <v>23883</v>
      </c>
      <c r="B27" t="s">
        <v>537</v>
      </c>
      <c r="C27" s="54">
        <v>55.6</v>
      </c>
      <c r="D27" s="54">
        <v>42.275258154165599</v>
      </c>
      <c r="E27" s="54">
        <v>12.355329949238579</v>
      </c>
      <c r="F27" s="54">
        <v>22.719696969696969</v>
      </c>
      <c r="T27">
        <v>27</v>
      </c>
      <c r="U27" t="s">
        <v>23874</v>
      </c>
    </row>
    <row r="28" spans="1:21" x14ac:dyDescent="0.3">
      <c r="A28" t="s">
        <v>23883</v>
      </c>
      <c r="B28" t="s">
        <v>539</v>
      </c>
      <c r="C28" s="54">
        <v>0</v>
      </c>
      <c r="D28" s="54">
        <v>47.750832908593154</v>
      </c>
      <c r="E28" s="54">
        <v>64.644793152639082</v>
      </c>
      <c r="F28" s="54">
        <v>38.1</v>
      </c>
      <c r="T28">
        <v>28</v>
      </c>
      <c r="U28" t="s">
        <v>23892</v>
      </c>
    </row>
    <row r="29" spans="1:21" x14ac:dyDescent="0.3">
      <c r="A29" t="s">
        <v>23883</v>
      </c>
      <c r="B29" t="s">
        <v>1195</v>
      </c>
      <c r="C29" s="54">
        <v>0</v>
      </c>
      <c r="D29" s="54">
        <v>50.9</v>
      </c>
      <c r="E29" s="54">
        <v>0</v>
      </c>
      <c r="F29" s="54">
        <v>38.1</v>
      </c>
      <c r="T29">
        <v>29</v>
      </c>
      <c r="U29" t="s">
        <v>23893</v>
      </c>
    </row>
    <row r="30" spans="1:21" x14ac:dyDescent="0.3">
      <c r="A30" t="s">
        <v>23885</v>
      </c>
      <c r="B30" t="s">
        <v>527</v>
      </c>
      <c r="C30" s="54">
        <v>8.9</v>
      </c>
      <c r="D30" s="54">
        <v>8.4</v>
      </c>
      <c r="E30" s="54">
        <v>0</v>
      </c>
      <c r="F30" s="54">
        <v>2</v>
      </c>
      <c r="T30">
        <v>31</v>
      </c>
      <c r="U30" t="s">
        <v>8317</v>
      </c>
    </row>
    <row r="31" spans="1:21" x14ac:dyDescent="0.3">
      <c r="A31" t="s">
        <v>23885</v>
      </c>
      <c r="B31" t="s">
        <v>537</v>
      </c>
      <c r="C31" s="54">
        <v>8.9</v>
      </c>
      <c r="D31" s="54">
        <v>8.3793197245919142</v>
      </c>
      <c r="E31" s="54">
        <v>10</v>
      </c>
      <c r="F31" s="54">
        <v>8.6750000000000007</v>
      </c>
    </row>
    <row r="32" spans="1:21" x14ac:dyDescent="0.3">
      <c r="A32" t="s">
        <v>23885</v>
      </c>
      <c r="B32" t="s">
        <v>539</v>
      </c>
      <c r="C32" s="54">
        <v>0</v>
      </c>
      <c r="D32" s="54">
        <v>8.4</v>
      </c>
      <c r="E32" s="54">
        <v>0</v>
      </c>
      <c r="F32" s="54">
        <v>6.9</v>
      </c>
    </row>
    <row r="33" spans="1:6" x14ac:dyDescent="0.3">
      <c r="A33" t="s">
        <v>23885</v>
      </c>
      <c r="B33" t="s">
        <v>1195</v>
      </c>
      <c r="C33" s="54">
        <v>0</v>
      </c>
      <c r="D33" s="54">
        <v>0</v>
      </c>
      <c r="E33" s="54">
        <v>0.81649484536082473</v>
      </c>
      <c r="F33" s="54">
        <v>17</v>
      </c>
    </row>
    <row r="34" spans="1:6" x14ac:dyDescent="0.3">
      <c r="A34" t="s">
        <v>23886</v>
      </c>
      <c r="B34" t="s">
        <v>523</v>
      </c>
      <c r="C34" s="54">
        <v>11.3</v>
      </c>
      <c r="D34" s="54">
        <v>11.3</v>
      </c>
      <c r="E34" s="54">
        <v>12</v>
      </c>
      <c r="F34" s="54">
        <v>8</v>
      </c>
    </row>
    <row r="35" spans="1:6" x14ac:dyDescent="0.3">
      <c r="A35" t="s">
        <v>23886</v>
      </c>
      <c r="B35" t="s">
        <v>527</v>
      </c>
      <c r="C35" s="54">
        <v>5.9</v>
      </c>
      <c r="D35" s="54">
        <v>3.4058919803600656</v>
      </c>
      <c r="E35" s="54">
        <v>10.73939393939394</v>
      </c>
      <c r="F35" s="54">
        <v>6.6640625</v>
      </c>
    </row>
    <row r="36" spans="1:6" x14ac:dyDescent="0.3">
      <c r="A36" t="s">
        <v>23886</v>
      </c>
      <c r="B36" t="s">
        <v>537</v>
      </c>
      <c r="C36" s="54">
        <v>11.1</v>
      </c>
      <c r="D36" s="54">
        <v>9.3114983124962816</v>
      </c>
      <c r="E36" s="54">
        <v>7.3476070528967252</v>
      </c>
      <c r="F36" s="54">
        <v>7.6164874551971327</v>
      </c>
    </row>
    <row r="37" spans="1:6" x14ac:dyDescent="0.3">
      <c r="A37" t="s">
        <v>23886</v>
      </c>
      <c r="B37" t="s">
        <v>539</v>
      </c>
      <c r="C37" s="54">
        <v>0</v>
      </c>
      <c r="D37" s="54">
        <v>8.0178502161086467</v>
      </c>
      <c r="E37" s="54">
        <v>5.2496075353218208</v>
      </c>
      <c r="F37" s="54">
        <v>1.4758454106280192</v>
      </c>
    </row>
    <row r="38" spans="1:6" x14ac:dyDescent="0.3">
      <c r="A38" t="s">
        <v>23887</v>
      </c>
      <c r="B38" t="s">
        <v>523</v>
      </c>
      <c r="C38" s="54">
        <v>18.8</v>
      </c>
      <c r="D38" s="54">
        <v>13.060735499022917</v>
      </c>
      <c r="E38" s="54">
        <v>12.631862975129046</v>
      </c>
      <c r="F38" s="54">
        <v>18.62292609351433</v>
      </c>
    </row>
    <row r="39" spans="1:6" x14ac:dyDescent="0.3">
      <c r="A39" t="s">
        <v>23935</v>
      </c>
      <c r="B39" t="s">
        <v>523</v>
      </c>
      <c r="C39" s="54">
        <v>27.3</v>
      </c>
      <c r="D39" s="54">
        <v>22.08156205097103</v>
      </c>
      <c r="E39" s="54">
        <v>26.413741374137413</v>
      </c>
      <c r="F39" s="54">
        <v>26.342322428529325</v>
      </c>
    </row>
    <row r="40" spans="1:6" x14ac:dyDescent="0.3">
      <c r="A40" t="s">
        <v>23935</v>
      </c>
      <c r="B40" t="s">
        <v>527</v>
      </c>
      <c r="C40" s="54">
        <v>0</v>
      </c>
      <c r="D40" s="54">
        <v>0</v>
      </c>
      <c r="E40" s="54">
        <v>25.327645051194541</v>
      </c>
      <c r="F40" s="54">
        <v>30.967787114845937</v>
      </c>
    </row>
    <row r="41" spans="1:6" x14ac:dyDescent="0.3">
      <c r="A41" t="s">
        <v>23888</v>
      </c>
      <c r="B41" t="s">
        <v>523</v>
      </c>
      <c r="C41" s="54">
        <v>60</v>
      </c>
      <c r="D41" s="54">
        <v>60</v>
      </c>
      <c r="E41" s="54">
        <v>150</v>
      </c>
      <c r="F41" s="54">
        <v>110</v>
      </c>
    </row>
    <row r="42" spans="1:6" x14ac:dyDescent="0.3">
      <c r="A42" t="s">
        <v>23888</v>
      </c>
      <c r="B42" t="s">
        <v>527</v>
      </c>
      <c r="C42" s="54">
        <v>101.5</v>
      </c>
      <c r="D42" s="54">
        <v>124.64352797060025</v>
      </c>
      <c r="E42" s="54">
        <v>124.71468704348803</v>
      </c>
      <c r="F42" s="54">
        <v>123.41686776061776</v>
      </c>
    </row>
    <row r="43" spans="1:6" x14ac:dyDescent="0.3">
      <c r="A43" t="s">
        <v>23888</v>
      </c>
      <c r="B43" t="s">
        <v>529</v>
      </c>
      <c r="C43" s="54">
        <v>18.3</v>
      </c>
      <c r="D43" s="54">
        <v>25.335406596121832</v>
      </c>
      <c r="E43" s="54">
        <v>48.764227642276424</v>
      </c>
      <c r="F43" s="54">
        <v>39.628571428571426</v>
      </c>
    </row>
    <row r="44" spans="1:6" x14ac:dyDescent="0.3">
      <c r="A44" t="s">
        <v>23888</v>
      </c>
      <c r="B44" t="s">
        <v>537</v>
      </c>
      <c r="C44" s="54">
        <v>108.5</v>
      </c>
      <c r="D44" s="54">
        <v>122.0690826548624</v>
      </c>
      <c r="E44" s="54">
        <v>124.93813873564258</v>
      </c>
      <c r="F44" s="54">
        <v>109.86450577663672</v>
      </c>
    </row>
    <row r="45" spans="1:6" x14ac:dyDescent="0.3">
      <c r="A45" t="s">
        <v>23888</v>
      </c>
      <c r="B45" t="s">
        <v>22831</v>
      </c>
      <c r="C45" s="54">
        <v>136.30000000000001</v>
      </c>
      <c r="D45" s="54">
        <v>140.43562059106628</v>
      </c>
      <c r="E45" s="54">
        <v>134.20664206642067</v>
      </c>
      <c r="F45" s="54">
        <v>66.728381374722844</v>
      </c>
    </row>
    <row r="46" spans="1:6" x14ac:dyDescent="0.3">
      <c r="A46" t="s">
        <v>23888</v>
      </c>
      <c r="B46" t="s">
        <v>539</v>
      </c>
      <c r="C46" s="54">
        <v>0</v>
      </c>
      <c r="D46" s="54">
        <v>132.96364218273774</v>
      </c>
      <c r="E46" s="54">
        <v>134.21712349861411</v>
      </c>
      <c r="F46" s="54">
        <v>121.68361393565594</v>
      </c>
    </row>
    <row r="47" spans="1:6" x14ac:dyDescent="0.3">
      <c r="A47" t="s">
        <v>23888</v>
      </c>
      <c r="B47" t="s">
        <v>1195</v>
      </c>
      <c r="C47" s="54">
        <v>135.19999999999999</v>
      </c>
      <c r="D47" s="54">
        <v>143.29000134944133</v>
      </c>
      <c r="E47" s="54">
        <v>132.27200724145735</v>
      </c>
      <c r="F47" s="54">
        <v>96.170824566676686</v>
      </c>
    </row>
    <row r="48" spans="1:6" x14ac:dyDescent="0.3">
      <c r="A48" t="s">
        <v>23888</v>
      </c>
      <c r="B48" t="s">
        <v>544</v>
      </c>
      <c r="C48" s="54">
        <v>141.69999999999999</v>
      </c>
      <c r="D48" s="54">
        <v>143.04610142858232</v>
      </c>
      <c r="E48" s="54">
        <v>124.25401929260448</v>
      </c>
      <c r="F48" s="54">
        <v>7.7045101088646968</v>
      </c>
    </row>
    <row r="49" spans="1:6" x14ac:dyDescent="0.3">
      <c r="A49" t="s">
        <v>23889</v>
      </c>
      <c r="B49" t="s">
        <v>527</v>
      </c>
      <c r="C49" s="54">
        <v>47</v>
      </c>
      <c r="D49" s="54">
        <v>32.793617021276596</v>
      </c>
      <c r="E49" s="54">
        <v>63.557575757575755</v>
      </c>
      <c r="F49" s="54">
        <v>31.104950495049504</v>
      </c>
    </row>
    <row r="50" spans="1:6" x14ac:dyDescent="0.3">
      <c r="A50" t="s">
        <v>23889</v>
      </c>
      <c r="B50" t="s">
        <v>537</v>
      </c>
      <c r="C50" s="54">
        <v>23.6</v>
      </c>
      <c r="D50" s="54">
        <v>27.963693312943835</v>
      </c>
      <c r="E50" s="54">
        <v>30.487959442332063</v>
      </c>
      <c r="F50" s="54">
        <v>25.250393700787402</v>
      </c>
    </row>
    <row r="51" spans="1:6" x14ac:dyDescent="0.3">
      <c r="A51" t="s">
        <v>23889</v>
      </c>
      <c r="B51" t="s">
        <v>22831</v>
      </c>
      <c r="C51" s="54">
        <v>29.3</v>
      </c>
      <c r="D51" s="54">
        <v>33.942256327406568</v>
      </c>
      <c r="E51" s="54">
        <v>32.446764091858036</v>
      </c>
      <c r="F51" s="54">
        <v>23.915234822451318</v>
      </c>
    </row>
    <row r="52" spans="1:6" x14ac:dyDescent="0.3">
      <c r="A52" t="s">
        <v>23889</v>
      </c>
      <c r="B52" t="s">
        <v>539</v>
      </c>
      <c r="C52" s="54">
        <v>0</v>
      </c>
      <c r="D52" s="54">
        <v>32.683816845178512</v>
      </c>
      <c r="E52" s="54">
        <v>23.983870967741936</v>
      </c>
      <c r="F52" s="54">
        <v>46.879271070615033</v>
      </c>
    </row>
    <row r="53" spans="1:6" x14ac:dyDescent="0.3">
      <c r="A53" t="s">
        <v>23889</v>
      </c>
      <c r="B53" t="s">
        <v>1195</v>
      </c>
      <c r="C53" s="54">
        <v>30.2</v>
      </c>
      <c r="D53" s="54">
        <v>31.662809708937633</v>
      </c>
      <c r="E53" s="54">
        <v>33.268470790378004</v>
      </c>
      <c r="F53" s="54">
        <v>25.803571428571427</v>
      </c>
    </row>
    <row r="54" spans="1:6" x14ac:dyDescent="0.3">
      <c r="A54" t="s">
        <v>14525</v>
      </c>
      <c r="B54" t="s">
        <v>527</v>
      </c>
      <c r="C54" s="54">
        <v>16.899999999999999</v>
      </c>
      <c r="D54" s="54">
        <v>12.281914893617021</v>
      </c>
      <c r="E54" s="54">
        <v>7.8342749529190208</v>
      </c>
      <c r="F54" s="54">
        <v>5.3424657534246576</v>
      </c>
    </row>
    <row r="55" spans="1:6" x14ac:dyDescent="0.3">
      <c r="A55" t="s">
        <v>14525</v>
      </c>
      <c r="B55" t="s">
        <v>537</v>
      </c>
      <c r="C55" s="54">
        <v>14.2</v>
      </c>
      <c r="D55" s="54">
        <v>14.148255720162869</v>
      </c>
      <c r="E55" s="54">
        <v>11.704569606801275</v>
      </c>
      <c r="F55" s="54">
        <v>11.345334313005143</v>
      </c>
    </row>
    <row r="56" spans="1:6" x14ac:dyDescent="0.3">
      <c r="A56" t="s">
        <v>14525</v>
      </c>
      <c r="B56" t="s">
        <v>22831</v>
      </c>
      <c r="C56" s="54">
        <v>14.7</v>
      </c>
      <c r="D56" s="54">
        <v>14.678525382726074</v>
      </c>
      <c r="E56" s="54">
        <v>14.757894736842106</v>
      </c>
      <c r="F56" s="54">
        <v>8.3869680851063837</v>
      </c>
    </row>
    <row r="57" spans="1:6" x14ac:dyDescent="0.3">
      <c r="A57" t="s">
        <v>14525</v>
      </c>
      <c r="B57" t="s">
        <v>539</v>
      </c>
      <c r="C57" s="54">
        <v>0</v>
      </c>
      <c r="D57" s="54">
        <v>12.093361383903311</v>
      </c>
      <c r="E57" s="54">
        <v>13</v>
      </c>
      <c r="F57" s="54">
        <v>11.666666666666666</v>
      </c>
    </row>
    <row r="58" spans="1:6" x14ac:dyDescent="0.3">
      <c r="A58" t="s">
        <v>14525</v>
      </c>
      <c r="B58" t="s">
        <v>1195</v>
      </c>
      <c r="C58" s="54">
        <v>17.3</v>
      </c>
      <c r="D58" s="54">
        <v>11.304580347495902</v>
      </c>
      <c r="E58" s="54">
        <v>15.795348837209302</v>
      </c>
      <c r="F58" s="54">
        <v>11.022457067371201</v>
      </c>
    </row>
    <row r="59" spans="1:6" x14ac:dyDescent="0.3">
      <c r="A59" t="s">
        <v>15248</v>
      </c>
      <c r="B59" t="s">
        <v>523</v>
      </c>
      <c r="C59" s="54">
        <v>266.39999999999998</v>
      </c>
      <c r="D59" s="54">
        <v>317.58873628341365</v>
      </c>
      <c r="E59" s="54">
        <v>247.13979620988476</v>
      </c>
      <c r="F59" s="54">
        <v>301.55925030229747</v>
      </c>
    </row>
    <row r="60" spans="1:6" x14ac:dyDescent="0.3">
      <c r="A60" t="s">
        <v>15248</v>
      </c>
      <c r="B60" t="s">
        <v>527</v>
      </c>
      <c r="C60" s="54">
        <v>172.5</v>
      </c>
      <c r="D60" s="54">
        <v>173.13359038330688</v>
      </c>
      <c r="E60" s="54">
        <v>113.49226441631504</v>
      </c>
      <c r="F60" s="54">
        <v>73.143625364104864</v>
      </c>
    </row>
    <row r="61" spans="1:6" x14ac:dyDescent="0.3">
      <c r="A61" t="s">
        <v>15248</v>
      </c>
      <c r="B61" t="s">
        <v>529</v>
      </c>
      <c r="C61" s="54">
        <v>248.6</v>
      </c>
      <c r="D61" s="54">
        <v>283.78922166817893</v>
      </c>
      <c r="E61" s="54">
        <v>299.21458117890381</v>
      </c>
      <c r="F61" s="54">
        <v>272.54929577464787</v>
      </c>
    </row>
    <row r="62" spans="1:6" x14ac:dyDescent="0.3">
      <c r="A62" t="s">
        <v>15248</v>
      </c>
      <c r="B62" t="s">
        <v>532</v>
      </c>
      <c r="C62" s="54">
        <v>429.8</v>
      </c>
      <c r="D62" s="54">
        <v>398.63420959984029</v>
      </c>
      <c r="E62" s="54">
        <v>436.61217911822263</v>
      </c>
      <c r="F62" s="54">
        <v>436.19260516883605</v>
      </c>
    </row>
    <row r="63" spans="1:6" x14ac:dyDescent="0.3">
      <c r="A63" t="s">
        <v>15248</v>
      </c>
      <c r="B63" t="s">
        <v>534</v>
      </c>
      <c r="C63" s="54">
        <v>316.89999999999998</v>
      </c>
      <c r="D63" s="54">
        <v>483.87835356389297</v>
      </c>
      <c r="E63" s="54">
        <v>424.58664666166544</v>
      </c>
      <c r="F63" s="54">
        <v>471.83333333333331</v>
      </c>
    </row>
    <row r="64" spans="1:6" x14ac:dyDescent="0.3">
      <c r="A64" t="s">
        <v>15248</v>
      </c>
      <c r="B64" t="s">
        <v>537</v>
      </c>
      <c r="C64" s="54">
        <v>221.3</v>
      </c>
      <c r="D64" s="54">
        <v>187.28394313163221</v>
      </c>
      <c r="E64" s="54">
        <v>249.70121686223382</v>
      </c>
      <c r="F64" s="54">
        <v>249.65949155687511</v>
      </c>
    </row>
    <row r="65" spans="1:6" x14ac:dyDescent="0.3">
      <c r="A65" t="s">
        <v>15248</v>
      </c>
      <c r="B65" t="s">
        <v>22831</v>
      </c>
      <c r="C65" s="54">
        <v>170</v>
      </c>
      <c r="D65" s="54">
        <v>189.51020851994502</v>
      </c>
      <c r="E65" s="54">
        <v>230.65879953379954</v>
      </c>
      <c r="F65" s="54">
        <v>213.66018338427341</v>
      </c>
    </row>
    <row r="66" spans="1:6" x14ac:dyDescent="0.3">
      <c r="A66" t="s">
        <v>15248</v>
      </c>
      <c r="B66" t="s">
        <v>539</v>
      </c>
      <c r="C66" s="54">
        <v>0</v>
      </c>
      <c r="D66" s="54">
        <v>207.54925615331163</v>
      </c>
      <c r="E66" s="54">
        <v>282.85777067518978</v>
      </c>
      <c r="F66" s="54">
        <v>212.84280222127296</v>
      </c>
    </row>
    <row r="67" spans="1:6" x14ac:dyDescent="0.3">
      <c r="A67" t="s">
        <v>15248</v>
      </c>
      <c r="B67" t="s">
        <v>1195</v>
      </c>
      <c r="C67" s="54">
        <v>154.19999999999999</v>
      </c>
      <c r="D67" s="54">
        <v>144.89636066017113</v>
      </c>
      <c r="E67" s="54">
        <v>109.54734961286479</v>
      </c>
      <c r="F67" s="54">
        <v>126.92130750605327</v>
      </c>
    </row>
    <row r="68" spans="1:6" x14ac:dyDescent="0.3">
      <c r="A68" t="s">
        <v>15248</v>
      </c>
      <c r="B68" t="s">
        <v>544</v>
      </c>
      <c r="C68" s="54">
        <v>138.80000000000001</v>
      </c>
      <c r="D68" s="54">
        <v>162.60056952992556</v>
      </c>
      <c r="E68" s="54">
        <v>172.72248243559719</v>
      </c>
      <c r="F68" s="54">
        <v>54.060428849902536</v>
      </c>
    </row>
    <row r="69" spans="1:6" x14ac:dyDescent="0.3">
      <c r="A69" t="s">
        <v>13822</v>
      </c>
      <c r="B69" t="s">
        <v>523</v>
      </c>
      <c r="C69" s="54">
        <v>40.5</v>
      </c>
      <c r="D69" s="54">
        <v>38.802972437850414</v>
      </c>
      <c r="E69" s="54">
        <v>38.557748724489798</v>
      </c>
      <c r="F69" s="54">
        <v>39.305104883644709</v>
      </c>
    </row>
    <row r="70" spans="1:6" x14ac:dyDescent="0.3">
      <c r="A70" t="s">
        <v>13822</v>
      </c>
      <c r="B70" t="s">
        <v>527</v>
      </c>
      <c r="C70" s="54">
        <v>36.1</v>
      </c>
      <c r="D70" s="54">
        <v>36.329620790241314</v>
      </c>
      <c r="E70" s="54">
        <v>31.268643031784841</v>
      </c>
      <c r="F70" s="54">
        <v>38.908778424114224</v>
      </c>
    </row>
    <row r="71" spans="1:6" x14ac:dyDescent="0.3">
      <c r="A71" t="s">
        <v>13822</v>
      </c>
      <c r="B71" t="s">
        <v>532</v>
      </c>
      <c r="C71" s="54">
        <v>44.8</v>
      </c>
      <c r="D71" s="54">
        <v>45.699631576480208</v>
      </c>
      <c r="E71" s="54">
        <v>47.890076335877865</v>
      </c>
      <c r="F71" s="54">
        <v>47.709653782744091</v>
      </c>
    </row>
    <row r="72" spans="1:6" x14ac:dyDescent="0.3">
      <c r="A72" t="s">
        <v>13822</v>
      </c>
      <c r="B72" t="s">
        <v>534</v>
      </c>
      <c r="C72" s="54">
        <v>37.4</v>
      </c>
      <c r="D72" s="54">
        <v>40.137248184918121</v>
      </c>
      <c r="E72" s="54">
        <v>45.055629580279813</v>
      </c>
      <c r="F72" s="54">
        <v>45.458058849363198</v>
      </c>
    </row>
    <row r="73" spans="1:6" x14ac:dyDescent="0.3">
      <c r="A73" t="s">
        <v>13822</v>
      </c>
      <c r="B73" t="s">
        <v>537</v>
      </c>
      <c r="C73" s="54">
        <v>34</v>
      </c>
      <c r="D73" s="54">
        <v>27.8038816337451</v>
      </c>
      <c r="E73" s="54">
        <v>24.477551020408164</v>
      </c>
      <c r="F73" s="54">
        <v>29.239436619718308</v>
      </c>
    </row>
    <row r="74" spans="1:6" x14ac:dyDescent="0.3">
      <c r="A74" t="s">
        <v>13822</v>
      </c>
      <c r="B74" t="s">
        <v>539</v>
      </c>
      <c r="C74" s="54">
        <v>0</v>
      </c>
      <c r="D74" s="54">
        <v>32.639474837921554</v>
      </c>
      <c r="E74" s="54">
        <v>36.134122287968445</v>
      </c>
      <c r="F74" s="54">
        <v>32.283290488431874</v>
      </c>
    </row>
    <row r="75" spans="1:6" x14ac:dyDescent="0.3">
      <c r="A75" t="s">
        <v>8633</v>
      </c>
      <c r="B75" t="s">
        <v>523</v>
      </c>
      <c r="C75" s="54">
        <v>941.7</v>
      </c>
      <c r="D75" s="54">
        <v>1087.7</v>
      </c>
      <c r="E75" s="54">
        <v>827.7636684303352</v>
      </c>
      <c r="F75" s="54">
        <v>1000</v>
      </c>
    </row>
    <row r="76" spans="1:6" x14ac:dyDescent="0.3">
      <c r="A76" t="s">
        <v>8633</v>
      </c>
      <c r="B76" t="s">
        <v>527</v>
      </c>
      <c r="C76" s="54">
        <v>1125.3</v>
      </c>
      <c r="D76" s="54">
        <v>1186.7391134544034</v>
      </c>
      <c r="E76" s="54">
        <v>1016.9670146137787</v>
      </c>
      <c r="F76" s="54">
        <v>1121.8995433789955</v>
      </c>
    </row>
    <row r="77" spans="1:6" x14ac:dyDescent="0.3">
      <c r="A77" t="s">
        <v>8633</v>
      </c>
      <c r="B77" t="s">
        <v>537</v>
      </c>
      <c r="C77" s="54">
        <v>1017</v>
      </c>
      <c r="D77" s="54">
        <v>1015.6774562120701</v>
      </c>
      <c r="E77" s="54">
        <v>1052.4049235993209</v>
      </c>
      <c r="F77" s="54">
        <v>1070.9776515151516</v>
      </c>
    </row>
    <row r="78" spans="1:6" x14ac:dyDescent="0.3">
      <c r="A78" t="s">
        <v>8633</v>
      </c>
      <c r="B78" t="s">
        <v>539</v>
      </c>
      <c r="C78" s="54">
        <v>0</v>
      </c>
      <c r="D78" s="54">
        <v>1100.4776465770274</v>
      </c>
      <c r="E78" s="54">
        <v>1031.4484289617487</v>
      </c>
      <c r="F78" s="54">
        <v>1049.1179454660748</v>
      </c>
    </row>
    <row r="79" spans="1:6" x14ac:dyDescent="0.3">
      <c r="A79" t="s">
        <v>8567</v>
      </c>
      <c r="B79" t="s">
        <v>527</v>
      </c>
      <c r="C79" s="54">
        <v>33.4</v>
      </c>
      <c r="D79" s="54">
        <v>29.9</v>
      </c>
      <c r="E79" s="54">
        <v>22.035714285714285</v>
      </c>
      <c r="F79" s="54">
        <v>26</v>
      </c>
    </row>
    <row r="80" spans="1:6" x14ac:dyDescent="0.3">
      <c r="A80" t="s">
        <v>8567</v>
      </c>
      <c r="B80" t="s">
        <v>537</v>
      </c>
      <c r="C80" s="54">
        <v>30</v>
      </c>
      <c r="D80" s="54">
        <v>31.703965079547828</v>
      </c>
      <c r="E80" s="54">
        <v>33.852941176470587</v>
      </c>
      <c r="F80" s="54">
        <v>32.123052959501557</v>
      </c>
    </row>
    <row r="81" spans="1:6" x14ac:dyDescent="0.3">
      <c r="A81" t="s">
        <v>8567</v>
      </c>
      <c r="B81" t="s">
        <v>539</v>
      </c>
      <c r="C81" s="54">
        <v>0</v>
      </c>
      <c r="D81" s="54">
        <v>29.9</v>
      </c>
      <c r="E81" s="54">
        <v>25.614130434782609</v>
      </c>
      <c r="F81" s="54">
        <v>24.8</v>
      </c>
    </row>
    <row r="82" spans="1:6" x14ac:dyDescent="0.3">
      <c r="A82" t="s">
        <v>8567</v>
      </c>
      <c r="B82" t="s">
        <v>1195</v>
      </c>
      <c r="C82" s="54">
        <v>29.5</v>
      </c>
      <c r="D82" s="54">
        <v>31.102542469838308</v>
      </c>
      <c r="E82" s="54">
        <v>32.916058394160586</v>
      </c>
      <c r="F82" s="54">
        <v>29.581481481481482</v>
      </c>
    </row>
    <row r="83" spans="1:6" x14ac:dyDescent="0.3">
      <c r="A83" t="s">
        <v>23874</v>
      </c>
      <c r="B83" t="s">
        <v>527</v>
      </c>
      <c r="C83" s="54">
        <v>1260</v>
      </c>
      <c r="D83" s="54">
        <v>0</v>
      </c>
      <c r="E83" s="54">
        <v>0</v>
      </c>
      <c r="F83" s="54">
        <v>877.9</v>
      </c>
    </row>
    <row r="84" spans="1:6" x14ac:dyDescent="0.3">
      <c r="A84" t="s">
        <v>23874</v>
      </c>
      <c r="B84" t="s">
        <v>537</v>
      </c>
      <c r="C84" s="54">
        <v>834.4</v>
      </c>
      <c r="D84" s="54">
        <v>738.93697514386042</v>
      </c>
      <c r="E84" s="54">
        <v>905.59516053978598</v>
      </c>
      <c r="F84" s="54">
        <v>971.75432780847143</v>
      </c>
    </row>
    <row r="85" spans="1:6" x14ac:dyDescent="0.3">
      <c r="A85" t="s">
        <v>23874</v>
      </c>
      <c r="B85" t="s">
        <v>539</v>
      </c>
      <c r="C85" s="54">
        <v>0</v>
      </c>
      <c r="D85" s="54">
        <v>894</v>
      </c>
      <c r="E85" s="54">
        <v>1000</v>
      </c>
      <c r="F85" s="54">
        <v>952.56293706293707</v>
      </c>
    </row>
    <row r="86" spans="1:6" x14ac:dyDescent="0.3">
      <c r="A86" t="s">
        <v>23874</v>
      </c>
      <c r="B86" t="s">
        <v>1195</v>
      </c>
      <c r="C86" s="54">
        <v>886.9</v>
      </c>
      <c r="D86" s="54">
        <v>973.1286918705498</v>
      </c>
      <c r="E86" s="54">
        <v>848.57029373729904</v>
      </c>
      <c r="F86" s="54">
        <v>777.82225656877893</v>
      </c>
    </row>
    <row r="87" spans="1:6" x14ac:dyDescent="0.3">
      <c r="A87" t="s">
        <v>23892</v>
      </c>
      <c r="B87" t="s">
        <v>523</v>
      </c>
      <c r="C87" s="54">
        <v>76.5</v>
      </c>
      <c r="D87" s="54">
        <v>40.863339246419173</v>
      </c>
      <c r="E87" s="54">
        <v>79.343730108211332</v>
      </c>
      <c r="F87" s="54">
        <v>76.179715302491104</v>
      </c>
    </row>
    <row r="88" spans="1:6" x14ac:dyDescent="0.3">
      <c r="A88" t="s">
        <v>23892</v>
      </c>
      <c r="B88" t="s">
        <v>527</v>
      </c>
      <c r="C88" s="54">
        <v>75.099999999999994</v>
      </c>
      <c r="D88" s="54">
        <v>66.786159467010535</v>
      </c>
      <c r="E88" s="54">
        <v>77.783736750514166</v>
      </c>
      <c r="F88" s="54">
        <v>77.965261443821248</v>
      </c>
    </row>
    <row r="89" spans="1:6" x14ac:dyDescent="0.3">
      <c r="A89" t="s">
        <v>23892</v>
      </c>
      <c r="B89" t="s">
        <v>537</v>
      </c>
      <c r="C89" s="54">
        <v>67.3</v>
      </c>
      <c r="D89" s="54">
        <v>66.024675059966967</v>
      </c>
      <c r="E89" s="54">
        <v>71.988363942240298</v>
      </c>
      <c r="F89" s="54">
        <v>69.00044444444444</v>
      </c>
    </row>
    <row r="90" spans="1:6" x14ac:dyDescent="0.3">
      <c r="A90" t="s">
        <v>23892</v>
      </c>
      <c r="B90" t="s">
        <v>22831</v>
      </c>
      <c r="C90" s="54">
        <v>46.5</v>
      </c>
      <c r="D90" s="54">
        <v>71.634524359100666</v>
      </c>
      <c r="E90" s="54">
        <v>62.574274729115693</v>
      </c>
      <c r="F90" s="54">
        <v>42.963797264682221</v>
      </c>
    </row>
    <row r="91" spans="1:6" x14ac:dyDescent="0.3">
      <c r="A91" t="s">
        <v>23892</v>
      </c>
      <c r="B91" t="s">
        <v>539</v>
      </c>
      <c r="C91" s="54">
        <v>0</v>
      </c>
      <c r="D91" s="54">
        <v>77.297439231773012</v>
      </c>
      <c r="E91" s="54">
        <v>74.022982362373057</v>
      </c>
      <c r="F91" s="54">
        <v>68.54091193004372</v>
      </c>
    </row>
    <row r="92" spans="1:6" x14ac:dyDescent="0.3">
      <c r="A92" t="s">
        <v>23892</v>
      </c>
      <c r="B92" t="s">
        <v>1195</v>
      </c>
      <c r="C92" s="54">
        <v>48</v>
      </c>
      <c r="D92" s="54">
        <v>60.592518718562765</v>
      </c>
      <c r="E92" s="54">
        <v>61.370879120879124</v>
      </c>
      <c r="F92" s="54">
        <v>56.700150300601202</v>
      </c>
    </row>
    <row r="93" spans="1:6" x14ac:dyDescent="0.3">
      <c r="A93" t="s">
        <v>23892</v>
      </c>
      <c r="B93" t="s">
        <v>544</v>
      </c>
      <c r="C93" s="54">
        <v>20.7</v>
      </c>
      <c r="D93" s="54">
        <v>0</v>
      </c>
      <c r="E93" s="54">
        <v>17.846625766871167</v>
      </c>
      <c r="F93" s="54">
        <v>20.397849462365592</v>
      </c>
    </row>
    <row r="94" spans="1:6" x14ac:dyDescent="0.3">
      <c r="A94" t="s">
        <v>23893</v>
      </c>
      <c r="B94" t="s">
        <v>523</v>
      </c>
      <c r="C94" s="54">
        <v>63.2</v>
      </c>
      <c r="D94" s="54">
        <v>61.982365056072588</v>
      </c>
      <c r="E94" s="54">
        <v>58.413029796440163</v>
      </c>
      <c r="F94" s="54">
        <v>57.635541034579084</v>
      </c>
    </row>
    <row r="95" spans="1:6" x14ac:dyDescent="0.3">
      <c r="A95" t="s">
        <v>23893</v>
      </c>
      <c r="B95" t="s">
        <v>527</v>
      </c>
      <c r="C95" s="54">
        <v>53.3</v>
      </c>
      <c r="D95" s="54">
        <v>57.362631407824864</v>
      </c>
      <c r="E95" s="54">
        <v>60.457509731560592</v>
      </c>
      <c r="F95" s="54">
        <v>68.911963273021868</v>
      </c>
    </row>
    <row r="96" spans="1:6" x14ac:dyDescent="0.3">
      <c r="A96" t="s">
        <v>23893</v>
      </c>
      <c r="B96" t="s">
        <v>532</v>
      </c>
      <c r="C96" s="54">
        <v>73.2</v>
      </c>
      <c r="D96" s="54">
        <v>76.296398656606442</v>
      </c>
      <c r="E96" s="54">
        <v>88.661687525232139</v>
      </c>
      <c r="F96" s="54">
        <v>85.314365671641795</v>
      </c>
    </row>
    <row r="97" spans="1:6" x14ac:dyDescent="0.3">
      <c r="A97" t="s">
        <v>23893</v>
      </c>
      <c r="B97" t="s">
        <v>534</v>
      </c>
      <c r="C97" s="54">
        <v>73.5</v>
      </c>
      <c r="D97" s="54">
        <v>78.426834481167504</v>
      </c>
      <c r="E97" s="54">
        <v>80.62808253648717</v>
      </c>
      <c r="F97" s="54">
        <v>85.767359107520676</v>
      </c>
    </row>
    <row r="98" spans="1:6" x14ac:dyDescent="0.3">
      <c r="A98" t="s">
        <v>23893</v>
      </c>
      <c r="B98" t="s">
        <v>537</v>
      </c>
      <c r="C98" s="54">
        <v>56.9</v>
      </c>
      <c r="D98" s="54">
        <v>54.764118845741478</v>
      </c>
      <c r="E98" s="54">
        <v>61.937132029505321</v>
      </c>
      <c r="F98" s="54">
        <v>57.24934210526316</v>
      </c>
    </row>
    <row r="99" spans="1:6" x14ac:dyDescent="0.3">
      <c r="A99" t="s">
        <v>23893</v>
      </c>
      <c r="B99" t="s">
        <v>22831</v>
      </c>
      <c r="C99" s="54">
        <v>38</v>
      </c>
      <c r="D99" s="54">
        <v>51.36070902207495</v>
      </c>
      <c r="E99" s="54">
        <v>44.019900497512438</v>
      </c>
      <c r="F99" s="54">
        <v>13.080389768574909</v>
      </c>
    </row>
    <row r="100" spans="1:6" x14ac:dyDescent="0.3">
      <c r="A100" t="s">
        <v>23893</v>
      </c>
      <c r="B100" t="s">
        <v>539</v>
      </c>
      <c r="C100" s="54">
        <v>0</v>
      </c>
      <c r="D100" s="54">
        <v>59.038928225573997</v>
      </c>
      <c r="E100" s="54">
        <v>58.671107727445758</v>
      </c>
      <c r="F100" s="54">
        <v>49.632781084124176</v>
      </c>
    </row>
    <row r="101" spans="1:6" x14ac:dyDescent="0.3">
      <c r="A101" t="s">
        <v>23893</v>
      </c>
      <c r="B101" t="s">
        <v>1195</v>
      </c>
      <c r="C101" s="54">
        <v>33.9</v>
      </c>
      <c r="D101" s="54">
        <v>41.452411694336355</v>
      </c>
      <c r="E101" s="54">
        <v>46.189189189189186</v>
      </c>
      <c r="F101" s="54">
        <v>34.302998750520615</v>
      </c>
    </row>
    <row r="102" spans="1:6" x14ac:dyDescent="0.3">
      <c r="A102" t="s">
        <v>23893</v>
      </c>
      <c r="B102" t="s">
        <v>544</v>
      </c>
      <c r="C102" s="54">
        <v>35.4</v>
      </c>
      <c r="D102" s="54">
        <v>49.532402679050413</v>
      </c>
      <c r="E102" s="54">
        <v>64.478813559322035</v>
      </c>
      <c r="F102" s="54">
        <v>2.6349905601006922</v>
      </c>
    </row>
    <row r="103" spans="1:6" x14ac:dyDescent="0.3">
      <c r="A103" t="s">
        <v>8317</v>
      </c>
      <c r="B103" t="s">
        <v>523</v>
      </c>
      <c r="C103" s="54">
        <v>53.8</v>
      </c>
      <c r="D103" s="54">
        <v>61.694905730322802</v>
      </c>
      <c r="E103" s="54">
        <v>54.262035155904954</v>
      </c>
      <c r="F103" s="54">
        <v>47.454343434343436</v>
      </c>
    </row>
    <row r="104" spans="1:6" x14ac:dyDescent="0.3">
      <c r="A104" t="s">
        <v>8317</v>
      </c>
      <c r="B104" t="s">
        <v>527</v>
      </c>
      <c r="C104" s="54">
        <v>50.9</v>
      </c>
      <c r="D104" s="54">
        <v>50.476898352752109</v>
      </c>
      <c r="E104" s="54">
        <v>39.306513409961688</v>
      </c>
      <c r="F104" s="54">
        <v>56.549697493517719</v>
      </c>
    </row>
    <row r="105" spans="1:6" x14ac:dyDescent="0.3">
      <c r="A105" t="s">
        <v>8317</v>
      </c>
      <c r="B105" t="s">
        <v>532</v>
      </c>
      <c r="C105" s="54">
        <v>86</v>
      </c>
      <c r="D105" s="54">
        <v>68.360309834566735</v>
      </c>
      <c r="E105" s="54">
        <v>69.807888970051138</v>
      </c>
      <c r="F105" s="54">
        <v>67.913862718707946</v>
      </c>
    </row>
    <row r="106" spans="1:6" x14ac:dyDescent="0.3">
      <c r="A106" t="s">
        <v>8317</v>
      </c>
      <c r="B106" t="s">
        <v>534</v>
      </c>
      <c r="C106" s="54">
        <v>78.5</v>
      </c>
      <c r="D106" s="54">
        <v>78.883165546515372</v>
      </c>
      <c r="E106" s="54">
        <v>78.925324675324674</v>
      </c>
      <c r="F106" s="54">
        <v>73.072432432432436</v>
      </c>
    </row>
    <row r="107" spans="1:6" x14ac:dyDescent="0.3">
      <c r="A107" t="s">
        <v>8317</v>
      </c>
      <c r="B107" t="s">
        <v>539</v>
      </c>
      <c r="C107" s="54">
        <v>0</v>
      </c>
      <c r="D107" s="54">
        <v>44.718359868111634</v>
      </c>
      <c r="E107" s="54">
        <v>0</v>
      </c>
      <c r="F107" s="54">
        <v>57.96131805157593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4.4" x14ac:dyDescent="0.3"/>
  <cols>
    <col min="1" max="1" width="5" bestFit="1" customWidth="1"/>
    <col min="2" max="2" width="18" bestFit="1" customWidth="1"/>
    <col min="3" max="3" width="13.44140625" bestFit="1" customWidth="1"/>
    <col min="4" max="4" width="14.77734375" bestFit="1" customWidth="1"/>
    <col min="5" max="5" width="69.44140625" bestFit="1" customWidth="1"/>
    <col min="6" max="6" width="12.218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3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3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3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3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3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3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3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3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3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3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3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3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3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3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3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3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3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3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3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3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3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3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3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3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3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3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3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3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3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3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3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3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3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3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3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3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3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3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3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3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3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3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3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3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3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3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3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3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3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3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3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3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3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3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3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3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3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3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3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3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3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3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3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3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3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3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3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3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3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3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3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3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3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3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3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3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3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3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3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3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3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3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3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3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3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3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3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3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3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3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3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3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3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3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3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3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3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3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3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3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3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3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3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3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3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3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3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3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3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3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4.4" x14ac:dyDescent="0.3"/>
  <cols>
    <col min="1" max="1" width="5.21875" bestFit="1" customWidth="1"/>
    <col min="2" max="2" width="25.21875" bestFit="1" customWidth="1"/>
    <col min="3" max="3" width="13.44140625" bestFit="1" customWidth="1"/>
    <col min="4" max="4" width="12.5546875" bestFit="1" customWidth="1"/>
    <col min="5" max="5" width="14" bestFit="1" customWidth="1"/>
    <col min="6" max="6" width="16.21875" bestFit="1" customWidth="1"/>
    <col min="7" max="7" width="81.21875" bestFit="1" customWidth="1"/>
    <col min="8" max="8" width="12.21875" bestFit="1" customWidth="1"/>
  </cols>
  <sheetData>
    <row r="11" spans="1:8" x14ac:dyDescent="0.3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3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3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3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3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3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3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3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3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3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3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3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3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3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3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3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3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3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3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3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3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3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3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3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3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3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3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3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3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3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3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3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3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3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3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3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3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3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3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3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3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3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3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3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3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3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3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3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3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3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3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3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3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3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3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3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3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3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3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3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3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3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3">
      <c r="A73">
        <v>62</v>
      </c>
      <c r="B73" s="18" t="s">
        <v>27310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27311</v>
      </c>
      <c r="H73" s="1">
        <f>+Temporalidad[[#This Row],[ID]]</f>
        <v>62</v>
      </c>
    </row>
    <row r="74" spans="1:8" x14ac:dyDescent="0.3">
      <c r="A74">
        <v>63</v>
      </c>
      <c r="B74" s="18" t="s">
        <v>27312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27313</v>
      </c>
      <c r="H74" s="1">
        <f>+Temporalidad[[#This Row],[ID]]</f>
        <v>63</v>
      </c>
    </row>
    <row r="75" spans="1:8" x14ac:dyDescent="0.3">
      <c r="A75">
        <v>64</v>
      </c>
      <c r="B75" s="18" t="s">
        <v>27314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27315</v>
      </c>
      <c r="H75" s="1">
        <f>+Temporalidad[[#This Row],[ID]]</f>
        <v>64</v>
      </c>
    </row>
    <row r="76" spans="1:8" x14ac:dyDescent="0.3">
      <c r="A76">
        <v>65</v>
      </c>
      <c r="B76" s="18" t="s">
        <v>27316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27317</v>
      </c>
      <c r="H76" s="1">
        <f>+Temporalidad[[#This Row],[ID]]</f>
        <v>65</v>
      </c>
    </row>
    <row r="77" spans="1:8" x14ac:dyDescent="0.3">
      <c r="A77">
        <v>66</v>
      </c>
      <c r="B77" s="18" t="s">
        <v>27318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27319</v>
      </c>
      <c r="H77" s="1">
        <f>+Temporalidad[[#This Row],[ID]]</f>
        <v>66</v>
      </c>
    </row>
    <row r="78" spans="1:8" x14ac:dyDescent="0.3">
      <c r="A78">
        <v>67</v>
      </c>
      <c r="B78" s="18" t="s">
        <v>27320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27321</v>
      </c>
      <c r="H78" s="1">
        <f>+Temporalidad[[#This Row],[ID]]</f>
        <v>67</v>
      </c>
    </row>
    <row r="79" spans="1:8" x14ac:dyDescent="0.3">
      <c r="A79">
        <v>68</v>
      </c>
      <c r="B79" s="18" t="s">
        <v>27322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27323</v>
      </c>
      <c r="H79" s="1">
        <f>+Temporalidad[[#This Row],[ID]]</f>
        <v>68</v>
      </c>
    </row>
    <row r="80" spans="1:8" x14ac:dyDescent="0.3">
      <c r="A80">
        <v>69</v>
      </c>
      <c r="B80" s="18" t="s">
        <v>27324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27325</v>
      </c>
      <c r="H80" s="1">
        <f>+Temporalidad[[#This Row],[ID]]</f>
        <v>69</v>
      </c>
    </row>
    <row r="81" spans="1:8" x14ac:dyDescent="0.3">
      <c r="A81">
        <v>70</v>
      </c>
      <c r="B81" s="18" t="s">
        <v>27326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27327</v>
      </c>
      <c r="H81" s="1">
        <f>+Temporalidad[[#This Row],[ID]]</f>
        <v>70</v>
      </c>
    </row>
    <row r="82" spans="1:8" x14ac:dyDescent="0.3">
      <c r="A82">
        <v>71</v>
      </c>
      <c r="B82" s="18" t="s">
        <v>27328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27329</v>
      </c>
      <c r="H82" s="1">
        <f>+Temporalidad[[#This Row],[ID]]</f>
        <v>71</v>
      </c>
    </row>
    <row r="83" spans="1:8" x14ac:dyDescent="0.3">
      <c r="A83">
        <v>72</v>
      </c>
      <c r="B83" s="18" t="s">
        <v>27330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27331</v>
      </c>
      <c r="H83" s="1">
        <f>+Temporalidad[[#This Row],[ID]]</f>
        <v>72</v>
      </c>
    </row>
    <row r="84" spans="1:8" x14ac:dyDescent="0.3">
      <c r="A84">
        <v>73</v>
      </c>
      <c r="B84" s="18" t="s">
        <v>27332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27333</v>
      </c>
      <c r="H84" s="1">
        <f>+Temporalidad[[#This Row],[ID]]</f>
        <v>73</v>
      </c>
    </row>
    <row r="85" spans="1:8" x14ac:dyDescent="0.3">
      <c r="A85">
        <v>74</v>
      </c>
      <c r="B85" s="18" t="s">
        <v>27334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27335</v>
      </c>
      <c r="H85" s="1">
        <f>+Temporalidad[[#This Row],[ID]]</f>
        <v>74</v>
      </c>
    </row>
    <row r="86" spans="1:8" x14ac:dyDescent="0.3">
      <c r="A86">
        <v>75</v>
      </c>
      <c r="B86" s="18" t="s">
        <v>27336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27337</v>
      </c>
      <c r="H86" s="1">
        <f>+Temporalidad[[#This Row],[ID]]</f>
        <v>75</v>
      </c>
    </row>
    <row r="87" spans="1:8" x14ac:dyDescent="0.3">
      <c r="A87">
        <v>76</v>
      </c>
      <c r="B87" s="18" t="s">
        <v>27338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27339</v>
      </c>
      <c r="H87" s="1">
        <f>+Temporalidad[[#This Row],[ID]]</f>
        <v>76</v>
      </c>
    </row>
    <row r="88" spans="1:8" x14ac:dyDescent="0.3">
      <c r="A88">
        <v>77</v>
      </c>
      <c r="B88" s="18" t="s">
        <v>27340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27341</v>
      </c>
      <c r="H88" s="1">
        <f>+Temporalidad[[#This Row],[ID]]</f>
        <v>77</v>
      </c>
    </row>
    <row r="89" spans="1:8" x14ac:dyDescent="0.3">
      <c r="A89">
        <v>78</v>
      </c>
      <c r="B89" s="18" t="s">
        <v>27342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27343</v>
      </c>
      <c r="H89" s="1">
        <f>+Temporalidad[[#This Row],[ID]]</f>
        <v>78</v>
      </c>
    </row>
    <row r="90" spans="1:8" x14ac:dyDescent="0.3">
      <c r="A90">
        <v>79</v>
      </c>
      <c r="B90" s="18" t="s">
        <v>27344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27345</v>
      </c>
      <c r="H90" s="1">
        <f>+Temporalidad[[#This Row],[ID]]</f>
        <v>79</v>
      </c>
    </row>
    <row r="91" spans="1:8" x14ac:dyDescent="0.3">
      <c r="A91">
        <v>80</v>
      </c>
      <c r="B91" s="18" t="s">
        <v>27346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27347</v>
      </c>
      <c r="H91" s="1">
        <f>+Temporalidad[[#This Row],[ID]]</f>
        <v>80</v>
      </c>
    </row>
    <row r="92" spans="1:8" x14ac:dyDescent="0.3">
      <c r="A92">
        <v>81</v>
      </c>
      <c r="B92" s="18" t="s">
        <v>27348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27349</v>
      </c>
      <c r="H92" s="1">
        <f>+Temporalidad[[#This Row],[ID]]</f>
        <v>81</v>
      </c>
    </row>
    <row r="93" spans="1:8" x14ac:dyDescent="0.3">
      <c r="A93">
        <v>82</v>
      </c>
      <c r="B93" s="18" t="s">
        <v>27350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27351</v>
      </c>
      <c r="H93" s="1">
        <f>+Temporalidad[[#This Row],[ID]]</f>
        <v>82</v>
      </c>
    </row>
    <row r="94" spans="1:8" x14ac:dyDescent="0.3">
      <c r="A94">
        <v>83</v>
      </c>
      <c r="B94" s="18" t="s">
        <v>27352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27353</v>
      </c>
      <c r="H94" s="1">
        <f>+Temporalidad[[#This Row],[ID]]</f>
        <v>83</v>
      </c>
    </row>
    <row r="95" spans="1:8" x14ac:dyDescent="0.3">
      <c r="A95">
        <v>84</v>
      </c>
      <c r="B95" s="18" t="s">
        <v>27354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27355</v>
      </c>
      <c r="H95" s="1">
        <f>+Temporalidad[[#This Row],[ID]]</f>
        <v>84</v>
      </c>
    </row>
    <row r="96" spans="1:8" x14ac:dyDescent="0.3">
      <c r="A96">
        <v>85</v>
      </c>
      <c r="B96" s="18" t="s">
        <v>27356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27357</v>
      </c>
      <c r="H96" s="1">
        <f>+Temporalidad[[#This Row],[ID]]</f>
        <v>85</v>
      </c>
    </row>
    <row r="97" spans="1:8" x14ac:dyDescent="0.3">
      <c r="A97">
        <v>86</v>
      </c>
      <c r="B97" s="18" t="s">
        <v>27358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27359</v>
      </c>
      <c r="H97" s="1">
        <f>+Temporalidad[[#This Row],[ID]]</f>
        <v>86</v>
      </c>
    </row>
    <row r="98" spans="1:8" x14ac:dyDescent="0.3">
      <c r="A98">
        <v>87</v>
      </c>
      <c r="B98" s="18" t="s">
        <v>27360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27361</v>
      </c>
      <c r="H98" s="1">
        <f>+Temporalidad[[#This Row],[ID]]</f>
        <v>87</v>
      </c>
    </row>
    <row r="99" spans="1:8" x14ac:dyDescent="0.3">
      <c r="A99">
        <v>88</v>
      </c>
      <c r="B99" s="18" t="s">
        <v>27362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27363</v>
      </c>
      <c r="H99" s="1">
        <f>+Temporalidad[[#This Row],[ID]]</f>
        <v>88</v>
      </c>
    </row>
    <row r="100" spans="1:8" x14ac:dyDescent="0.3">
      <c r="A100">
        <v>89</v>
      </c>
      <c r="B100" s="18" t="s">
        <v>27364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27365</v>
      </c>
      <c r="H100" s="1">
        <f>+Temporalidad[[#This Row],[ID]]</f>
        <v>89</v>
      </c>
    </row>
    <row r="101" spans="1:8" x14ac:dyDescent="0.3">
      <c r="A101">
        <v>90</v>
      </c>
      <c r="B101" s="18" t="s">
        <v>27366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27367</v>
      </c>
      <c r="H101" s="1">
        <f>+Temporalidad[[#This Row],[ID]]</f>
        <v>90</v>
      </c>
    </row>
    <row r="102" spans="1:8" x14ac:dyDescent="0.3">
      <c r="A102">
        <v>91</v>
      </c>
      <c r="B102" s="18" t="s">
        <v>27368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27369</v>
      </c>
      <c r="H102" s="1">
        <f>+Temporalidad[[#This Row],[ID]]</f>
        <v>91</v>
      </c>
    </row>
    <row r="103" spans="1:8" x14ac:dyDescent="0.3">
      <c r="A103">
        <v>92</v>
      </c>
      <c r="B103" s="18" t="s">
        <v>27370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27371</v>
      </c>
      <c r="H103" s="1">
        <f>+Temporalidad[[#This Row],[ID]]</f>
        <v>92</v>
      </c>
    </row>
    <row r="104" spans="1:8" x14ac:dyDescent="0.3">
      <c r="A104">
        <v>93</v>
      </c>
      <c r="B104" s="18" t="s">
        <v>27372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27373</v>
      </c>
      <c r="H104" s="1">
        <f>+Temporalidad[[#This Row],[ID]]</f>
        <v>93</v>
      </c>
    </row>
    <row r="105" spans="1:8" x14ac:dyDescent="0.3">
      <c r="A105">
        <v>94</v>
      </c>
      <c r="B105" s="18" t="s">
        <v>27374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27375</v>
      </c>
      <c r="H105" s="1">
        <f>+Temporalidad[[#This Row],[ID]]</f>
        <v>94</v>
      </c>
    </row>
    <row r="106" spans="1:8" x14ac:dyDescent="0.3">
      <c r="A106">
        <v>95</v>
      </c>
      <c r="B106" s="18" t="s">
        <v>27376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27377</v>
      </c>
      <c r="H106" s="1">
        <f>+Temporalidad[[#This Row],[ID]]</f>
        <v>95</v>
      </c>
    </row>
    <row r="107" spans="1:8" x14ac:dyDescent="0.3">
      <c r="A107">
        <v>96</v>
      </c>
      <c r="B107" s="18" t="s">
        <v>27378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27379</v>
      </c>
      <c r="H107" s="1">
        <f>+Temporalidad[[#This Row],[ID]]</f>
        <v>96</v>
      </c>
    </row>
    <row r="108" spans="1:8" x14ac:dyDescent="0.3">
      <c r="A108">
        <v>97</v>
      </c>
      <c r="B108" s="18" t="s">
        <v>27380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27381</v>
      </c>
      <c r="H108" s="1">
        <f>+Temporalidad[[#This Row],[ID]]</f>
        <v>97</v>
      </c>
    </row>
    <row r="109" spans="1:8" x14ac:dyDescent="0.3">
      <c r="A109">
        <v>98</v>
      </c>
      <c r="B109" s="18" t="s">
        <v>27382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27383</v>
      </c>
      <c r="H109" s="1">
        <f>+Temporalidad[[#This Row],[ID]]</f>
        <v>98</v>
      </c>
    </row>
    <row r="110" spans="1:8" x14ac:dyDescent="0.3">
      <c r="A110">
        <v>99</v>
      </c>
      <c r="B110" s="18" t="s">
        <v>27384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27385</v>
      </c>
      <c r="H110" s="1">
        <f>+Temporalidad[[#This Row],[ID]]</f>
        <v>99</v>
      </c>
    </row>
    <row r="111" spans="1:8" x14ac:dyDescent="0.3">
      <c r="A111">
        <v>100</v>
      </c>
      <c r="B111" s="18" t="s">
        <v>27386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27387</v>
      </c>
      <c r="H111" s="1">
        <f>+Temporalidad[[#This Row],[ID]]</f>
        <v>100</v>
      </c>
    </row>
    <row r="112" spans="1:8" x14ac:dyDescent="0.3">
      <c r="A112">
        <v>101</v>
      </c>
      <c r="B112" s="18" t="s">
        <v>27388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27389</v>
      </c>
      <c r="H112" s="1">
        <f>+Temporalidad[[#This Row],[ID]]</f>
        <v>101</v>
      </c>
    </row>
    <row r="113" spans="1:8" x14ac:dyDescent="0.3">
      <c r="A113">
        <v>102</v>
      </c>
      <c r="B113" s="18" t="s">
        <v>27390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27391</v>
      </c>
      <c r="H113" s="1">
        <f>+Temporalidad[[#This Row],[ID]]</f>
        <v>102</v>
      </c>
    </row>
    <row r="114" spans="1:8" x14ac:dyDescent="0.3">
      <c r="A114">
        <v>103</v>
      </c>
      <c r="B114" s="18" t="s">
        <v>27392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27393</v>
      </c>
      <c r="H114" s="1">
        <f>+Temporalidad[[#This Row],[ID]]</f>
        <v>103</v>
      </c>
    </row>
    <row r="115" spans="1:8" x14ac:dyDescent="0.3">
      <c r="A115">
        <v>104</v>
      </c>
      <c r="B115" s="18" t="s">
        <v>27394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27395</v>
      </c>
      <c r="H115" s="1">
        <f>+Temporalidad[[#This Row],[ID]]</f>
        <v>104</v>
      </c>
    </row>
    <row r="116" spans="1:8" x14ac:dyDescent="0.3">
      <c r="A116">
        <v>105</v>
      </c>
      <c r="B116" s="18" t="s">
        <v>27396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27397</v>
      </c>
      <c r="H116" s="1">
        <f>+Temporalidad[[#This Row],[ID]]</f>
        <v>105</v>
      </c>
    </row>
    <row r="117" spans="1:8" x14ac:dyDescent="0.3">
      <c r="A117">
        <v>106</v>
      </c>
      <c r="B117" s="18" t="s">
        <v>27398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27399</v>
      </c>
      <c r="H117" s="1">
        <f>+Temporalidad[[#This Row],[ID]]</f>
        <v>106</v>
      </c>
    </row>
    <row r="118" spans="1:8" x14ac:dyDescent="0.3">
      <c r="A118">
        <v>107</v>
      </c>
      <c r="B118" s="18" t="s">
        <v>27400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27401</v>
      </c>
      <c r="H118" s="1">
        <f>+Temporalidad[[#This Row],[ID]]</f>
        <v>107</v>
      </c>
    </row>
    <row r="119" spans="1:8" x14ac:dyDescent="0.3">
      <c r="A119">
        <v>108</v>
      </c>
      <c r="B119" s="18" t="s">
        <v>27402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27403</v>
      </c>
      <c r="H119" s="1">
        <f>+Temporalidad[[#This Row],[ID]]</f>
        <v>108</v>
      </c>
    </row>
    <row r="120" spans="1:8" x14ac:dyDescent="0.3">
      <c r="A120">
        <v>109</v>
      </c>
      <c r="B120" s="18" t="s">
        <v>27404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27405</v>
      </c>
      <c r="H120" s="1">
        <f>+Temporalidad[[#This Row],[ID]]</f>
        <v>109</v>
      </c>
    </row>
    <row r="121" spans="1:8" x14ac:dyDescent="0.3">
      <c r="A121">
        <v>110</v>
      </c>
      <c r="B121" s="18" t="s">
        <v>27406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27407</v>
      </c>
      <c r="H121" s="1">
        <f>+Temporalidad[[#This Row],[ID]]</f>
        <v>110</v>
      </c>
    </row>
    <row r="122" spans="1:8" x14ac:dyDescent="0.3">
      <c r="A122">
        <v>111</v>
      </c>
      <c r="B122" s="18" t="s">
        <v>27408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27409</v>
      </c>
      <c r="H122" s="1">
        <f>+Temporalidad[[#This Row],[ID]]</f>
        <v>111</v>
      </c>
    </row>
    <row r="123" spans="1:8" x14ac:dyDescent="0.3">
      <c r="A123">
        <v>112</v>
      </c>
      <c r="B123" s="18" t="s">
        <v>27410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27411</v>
      </c>
      <c r="H123" s="1">
        <f>+Temporalidad[[#This Row],[ID]]</f>
        <v>112</v>
      </c>
    </row>
    <row r="124" spans="1:8" x14ac:dyDescent="0.3">
      <c r="A124">
        <v>113</v>
      </c>
      <c r="B124" s="18" t="s">
        <v>27412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27413</v>
      </c>
      <c r="H124" s="1">
        <f>+Temporalidad[[#This Row],[ID]]</f>
        <v>113</v>
      </c>
    </row>
    <row r="125" spans="1:8" x14ac:dyDescent="0.3">
      <c r="A125">
        <v>114</v>
      </c>
      <c r="B125" s="18" t="s">
        <v>27414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27415</v>
      </c>
      <c r="H125" s="1">
        <f>+Temporalidad[[#This Row],[ID]]</f>
        <v>114</v>
      </c>
    </row>
    <row r="126" spans="1:8" x14ac:dyDescent="0.3">
      <c r="A126">
        <v>115</v>
      </c>
      <c r="B126" s="18" t="s">
        <v>27416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27417</v>
      </c>
      <c r="H126" s="1">
        <f>+Temporalidad[[#This Row],[ID]]</f>
        <v>115</v>
      </c>
    </row>
    <row r="127" spans="1:8" x14ac:dyDescent="0.3">
      <c r="A127">
        <v>116</v>
      </c>
      <c r="B127" s="18" t="s">
        <v>27418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27419</v>
      </c>
      <c r="H127" s="1">
        <f>+Temporalidad[[#This Row],[ID]]</f>
        <v>116</v>
      </c>
    </row>
    <row r="128" spans="1:8" x14ac:dyDescent="0.3">
      <c r="A128">
        <v>117</v>
      </c>
      <c r="B128" s="18" t="s">
        <v>27420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27421</v>
      </c>
      <c r="H128" s="1">
        <f>+Temporalidad[[#This Row],[ID]]</f>
        <v>117</v>
      </c>
    </row>
    <row r="129" spans="1:8" x14ac:dyDescent="0.3">
      <c r="A129">
        <v>118</v>
      </c>
      <c r="B129" s="18" t="s">
        <v>27422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27423</v>
      </c>
      <c r="H129" s="1">
        <f>+Temporalidad[[#This Row],[ID]]</f>
        <v>118</v>
      </c>
    </row>
    <row r="130" spans="1:8" x14ac:dyDescent="0.3">
      <c r="A130">
        <v>119</v>
      </c>
      <c r="B130" s="18" t="s">
        <v>27424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27425</v>
      </c>
      <c r="H130" s="1">
        <f>+Temporalidad[[#This Row],[ID]]</f>
        <v>119</v>
      </c>
    </row>
    <row r="131" spans="1:8" x14ac:dyDescent="0.3">
      <c r="A131">
        <v>120</v>
      </c>
      <c r="B131" s="18" t="s">
        <v>27426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27427</v>
      </c>
      <c r="H131" s="1">
        <f>+Temporalidad[[#This Row],[ID]]</f>
        <v>120</v>
      </c>
    </row>
    <row r="132" spans="1:8" x14ac:dyDescent="0.3">
      <c r="A132">
        <v>121</v>
      </c>
      <c r="B132" s="18" t="s">
        <v>27428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27429</v>
      </c>
      <c r="H132" s="1">
        <f>+Temporalidad[[#This Row],[ID]]</f>
        <v>121</v>
      </c>
    </row>
    <row r="133" spans="1:8" x14ac:dyDescent="0.3">
      <c r="A133">
        <v>122</v>
      </c>
      <c r="B133" s="18" t="s">
        <v>27430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27431</v>
      </c>
      <c r="H133" s="1">
        <f>+Temporalidad[[#This Row],[ID]]</f>
        <v>122</v>
      </c>
    </row>
    <row r="134" spans="1:8" x14ac:dyDescent="0.3">
      <c r="A134">
        <v>123</v>
      </c>
      <c r="B134" s="18" t="s">
        <v>27432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27433</v>
      </c>
      <c r="H134" s="1">
        <f>+Temporalidad[[#This Row],[ID]]</f>
        <v>123</v>
      </c>
    </row>
    <row r="135" spans="1:8" x14ac:dyDescent="0.3">
      <c r="A135">
        <v>124</v>
      </c>
      <c r="B135" s="18" t="s">
        <v>27434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27435</v>
      </c>
      <c r="H135" s="1">
        <f>+Temporalidad[[#This Row],[ID]]</f>
        <v>124</v>
      </c>
    </row>
    <row r="136" spans="1:8" x14ac:dyDescent="0.3">
      <c r="A136">
        <v>125</v>
      </c>
      <c r="B136" s="18" t="s">
        <v>27436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27437</v>
      </c>
      <c r="H136" s="1">
        <f>+Temporalidad[[#This Row],[ID]]</f>
        <v>125</v>
      </c>
    </row>
    <row r="137" spans="1:8" x14ac:dyDescent="0.3">
      <c r="A137">
        <v>126</v>
      </c>
      <c r="B137" s="18" t="s">
        <v>27438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27439</v>
      </c>
      <c r="H137" s="1">
        <f>+Temporalidad[[#This Row],[ID]]</f>
        <v>126</v>
      </c>
    </row>
    <row r="138" spans="1:8" x14ac:dyDescent="0.3">
      <c r="A138">
        <v>127</v>
      </c>
      <c r="B138" s="18" t="s">
        <v>27440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27441</v>
      </c>
      <c r="H138" s="1">
        <f>+Temporalidad[[#This Row],[ID]]</f>
        <v>127</v>
      </c>
    </row>
    <row r="139" spans="1:8" x14ac:dyDescent="0.3">
      <c r="A139">
        <v>128</v>
      </c>
      <c r="B139" s="18" t="s">
        <v>27442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27443</v>
      </c>
      <c r="H139" s="1">
        <f>+Temporalidad[[#This Row],[ID]]</f>
        <v>128</v>
      </c>
    </row>
    <row r="140" spans="1:8" x14ac:dyDescent="0.3">
      <c r="A140">
        <v>129</v>
      </c>
      <c r="B140" s="18" t="s">
        <v>27444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27445</v>
      </c>
      <c r="H140" s="1">
        <f>+Temporalidad[[#This Row],[ID]]</f>
        <v>129</v>
      </c>
    </row>
    <row r="141" spans="1:8" x14ac:dyDescent="0.3">
      <c r="A141">
        <v>130</v>
      </c>
      <c r="B141" s="18" t="s">
        <v>27446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27447</v>
      </c>
      <c r="H141" s="1">
        <f>+Temporalidad[[#This Row],[ID]]</f>
        <v>130</v>
      </c>
    </row>
    <row r="142" spans="1:8" x14ac:dyDescent="0.3">
      <c r="A142">
        <v>131</v>
      </c>
      <c r="B142" s="18" t="s">
        <v>27448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27449</v>
      </c>
      <c r="H142" s="1">
        <f>+Temporalidad[[#This Row],[ID]]</f>
        <v>131</v>
      </c>
    </row>
    <row r="143" spans="1:8" x14ac:dyDescent="0.3">
      <c r="A143">
        <v>132</v>
      </c>
      <c r="B143" s="18" t="s">
        <v>27450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27451</v>
      </c>
      <c r="H143" s="1">
        <f>+Temporalidad[[#This Row],[ID]]</f>
        <v>132</v>
      </c>
    </row>
    <row r="144" spans="1:8" x14ac:dyDescent="0.3">
      <c r="A144">
        <v>133</v>
      </c>
      <c r="B144" s="18" t="s">
        <v>27452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27453</v>
      </c>
      <c r="H144" s="1">
        <f>+Temporalidad[[#This Row],[ID]]</f>
        <v>133</v>
      </c>
    </row>
    <row r="145" spans="1:8" x14ac:dyDescent="0.3">
      <c r="A145">
        <v>134</v>
      </c>
      <c r="B145" s="18" t="s">
        <v>27454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27455</v>
      </c>
      <c r="H145" s="1">
        <f>+Temporalidad[[#This Row],[ID]]</f>
        <v>134</v>
      </c>
    </row>
    <row r="146" spans="1:8" x14ac:dyDescent="0.3">
      <c r="A146">
        <v>135</v>
      </c>
      <c r="B146" s="18" t="s">
        <v>27456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27457</v>
      </c>
      <c r="H146" s="1">
        <f>+Temporalidad[[#This Row],[ID]]</f>
        <v>135</v>
      </c>
    </row>
    <row r="147" spans="1:8" x14ac:dyDescent="0.3">
      <c r="A147">
        <v>136</v>
      </c>
      <c r="B147" s="18" t="s">
        <v>27458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27459</v>
      </c>
      <c r="H147" s="1">
        <f>+Temporalidad[[#This Row],[ID]]</f>
        <v>136</v>
      </c>
    </row>
    <row r="148" spans="1:8" x14ac:dyDescent="0.3">
      <c r="A148">
        <v>137</v>
      </c>
      <c r="B148" s="18" t="s">
        <v>27460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27461</v>
      </c>
      <c r="H148" s="1">
        <f>+Temporalidad[[#This Row],[ID]]</f>
        <v>137</v>
      </c>
    </row>
    <row r="149" spans="1:8" x14ac:dyDescent="0.3">
      <c r="A149">
        <v>138</v>
      </c>
      <c r="B149" s="18" t="s">
        <v>27462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27463</v>
      </c>
      <c r="H149" s="1">
        <f>+Temporalidad[[#This Row],[ID]]</f>
        <v>138</v>
      </c>
    </row>
    <row r="150" spans="1:8" x14ac:dyDescent="0.3">
      <c r="A150">
        <v>139</v>
      </c>
      <c r="B150" s="18" t="s">
        <v>27464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27465</v>
      </c>
      <c r="H150" s="1">
        <f>+Temporalidad[[#This Row],[ID]]</f>
        <v>139</v>
      </c>
    </row>
    <row r="151" spans="1:8" x14ac:dyDescent="0.3">
      <c r="A151">
        <v>140</v>
      </c>
      <c r="B151" s="18" t="s">
        <v>27466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27467</v>
      </c>
      <c r="H151" s="1">
        <f>+Temporalidad[[#This Row],[ID]]</f>
        <v>140</v>
      </c>
    </row>
    <row r="152" spans="1:8" x14ac:dyDescent="0.3">
      <c r="A152">
        <v>141</v>
      </c>
      <c r="B152" s="18" t="s">
        <v>27468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27469</v>
      </c>
      <c r="H152" s="1">
        <f>+Temporalidad[[#This Row],[ID]]</f>
        <v>141</v>
      </c>
    </row>
    <row r="153" spans="1:8" x14ac:dyDescent="0.3">
      <c r="A153">
        <v>142</v>
      </c>
      <c r="B153" s="18" t="s">
        <v>27470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27471</v>
      </c>
      <c r="H153" s="1">
        <f>+Temporalidad[[#This Row],[ID]]</f>
        <v>142</v>
      </c>
    </row>
    <row r="154" spans="1:8" x14ac:dyDescent="0.3">
      <c r="A154">
        <v>143</v>
      </c>
      <c r="B154" s="18" t="s">
        <v>27472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27473</v>
      </c>
      <c r="H154" s="1">
        <f>+Temporalidad[[#This Row],[ID]]</f>
        <v>143</v>
      </c>
    </row>
    <row r="155" spans="1:8" x14ac:dyDescent="0.3">
      <c r="A155">
        <v>144</v>
      </c>
      <c r="B155" s="18" t="s">
        <v>27474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27475</v>
      </c>
      <c r="H155" s="1">
        <f>+Temporalidad[[#This Row],[ID]]</f>
        <v>144</v>
      </c>
    </row>
    <row r="156" spans="1:8" x14ac:dyDescent="0.3">
      <c r="A156">
        <v>145</v>
      </c>
      <c r="B156" s="18" t="s">
        <v>27476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27477</v>
      </c>
      <c r="H156" s="1">
        <f>+Temporalidad[[#This Row],[ID]]</f>
        <v>145</v>
      </c>
    </row>
    <row r="157" spans="1:8" x14ac:dyDescent="0.3">
      <c r="A157">
        <v>146</v>
      </c>
      <c r="B157" s="18" t="s">
        <v>27478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27479</v>
      </c>
      <c r="H157" s="1">
        <f>+Temporalidad[[#This Row],[ID]]</f>
        <v>146</v>
      </c>
    </row>
    <row r="158" spans="1:8" x14ac:dyDescent="0.3">
      <c r="A158">
        <v>147</v>
      </c>
      <c r="B158" s="18" t="s">
        <v>27480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27481</v>
      </c>
      <c r="H158" s="1">
        <f>+Temporalidad[[#This Row],[ID]]</f>
        <v>147</v>
      </c>
    </row>
    <row r="159" spans="1:8" x14ac:dyDescent="0.3">
      <c r="A159">
        <v>148</v>
      </c>
      <c r="B159" s="18" t="s">
        <v>27482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27483</v>
      </c>
      <c r="H159" s="1">
        <f>+Temporalidad[[#This Row],[ID]]</f>
        <v>148</v>
      </c>
    </row>
    <row r="160" spans="1:8" x14ac:dyDescent="0.3">
      <c r="A160">
        <v>149</v>
      </c>
      <c r="B160" s="18" t="s">
        <v>27484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27485</v>
      </c>
      <c r="H160" s="1">
        <f>+Temporalidad[[#This Row],[ID]]</f>
        <v>149</v>
      </c>
    </row>
    <row r="161" spans="1:8" x14ac:dyDescent="0.3">
      <c r="A161">
        <v>150</v>
      </c>
      <c r="B161" s="18" t="s">
        <v>27486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27487</v>
      </c>
      <c r="H161" s="1">
        <f>+Temporalidad[[#This Row],[ID]]</f>
        <v>150</v>
      </c>
    </row>
    <row r="162" spans="1:8" x14ac:dyDescent="0.3">
      <c r="A162">
        <v>151</v>
      </c>
      <c r="B162" s="18" t="s">
        <v>27488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27489</v>
      </c>
      <c r="H162" s="1">
        <f>+Temporalidad[[#This Row],[ID]]</f>
        <v>151</v>
      </c>
    </row>
    <row r="163" spans="1:8" x14ac:dyDescent="0.3">
      <c r="A163">
        <v>152</v>
      </c>
      <c r="B163" s="18" t="s">
        <v>27490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27491</v>
      </c>
      <c r="H163" s="1">
        <f>+Temporalidad[[#This Row],[ID]]</f>
        <v>152</v>
      </c>
    </row>
    <row r="164" spans="1:8" x14ac:dyDescent="0.3">
      <c r="A164">
        <v>153</v>
      </c>
      <c r="B164" s="18" t="s">
        <v>27492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27493</v>
      </c>
      <c r="H164" s="1">
        <f>+Temporalidad[[#This Row],[ID]]</f>
        <v>153</v>
      </c>
    </row>
    <row r="165" spans="1:8" x14ac:dyDescent="0.3">
      <c r="A165">
        <v>154</v>
      </c>
      <c r="B165" s="18" t="s">
        <v>27494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27495</v>
      </c>
      <c r="H165" s="1">
        <f>+Temporalidad[[#This Row],[ID]]</f>
        <v>154</v>
      </c>
    </row>
    <row r="166" spans="1:8" x14ac:dyDescent="0.3">
      <c r="A166">
        <v>155</v>
      </c>
      <c r="B166" s="18" t="s">
        <v>27496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27497</v>
      </c>
      <c r="H166" s="1">
        <f>+Temporalidad[[#This Row],[ID]]</f>
        <v>155</v>
      </c>
    </row>
    <row r="167" spans="1:8" x14ac:dyDescent="0.3">
      <c r="A167">
        <v>156</v>
      </c>
      <c r="B167" s="18" t="s">
        <v>27498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27499</v>
      </c>
      <c r="H167" s="1">
        <f>+Temporalidad[[#This Row],[ID]]</f>
        <v>156</v>
      </c>
    </row>
    <row r="168" spans="1:8" x14ac:dyDescent="0.3">
      <c r="A168">
        <v>157</v>
      </c>
      <c r="B168" s="18" t="s">
        <v>27500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27501</v>
      </c>
      <c r="H168" s="1">
        <f>+Temporalidad[[#This Row],[ID]]</f>
        <v>157</v>
      </c>
    </row>
    <row r="169" spans="1:8" x14ac:dyDescent="0.3">
      <c r="A169">
        <v>158</v>
      </c>
      <c r="B169" s="18" t="s">
        <v>27502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27503</v>
      </c>
      <c r="H169" s="1">
        <f>+Temporalidad[[#This Row],[ID]]</f>
        <v>158</v>
      </c>
    </row>
    <row r="170" spans="1:8" x14ac:dyDescent="0.3">
      <c r="A170">
        <v>159</v>
      </c>
      <c r="B170" s="18" t="s">
        <v>27504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27505</v>
      </c>
      <c r="H170" s="1">
        <f>+Temporalidad[[#This Row],[ID]]</f>
        <v>159</v>
      </c>
    </row>
    <row r="171" spans="1:8" x14ac:dyDescent="0.3">
      <c r="A171">
        <v>160</v>
      </c>
      <c r="B171" s="18" t="s">
        <v>27506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27507</v>
      </c>
      <c r="H171" s="1">
        <f>+Temporalidad[[#This Row],[ID]]</f>
        <v>160</v>
      </c>
    </row>
    <row r="172" spans="1:8" x14ac:dyDescent="0.3">
      <c r="A172">
        <v>161</v>
      </c>
      <c r="B172" s="18" t="s">
        <v>27508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27509</v>
      </c>
      <c r="H172" s="1">
        <f>+Temporalidad[[#This Row],[ID]]</f>
        <v>161</v>
      </c>
    </row>
    <row r="173" spans="1:8" x14ac:dyDescent="0.3">
      <c r="A173">
        <v>162</v>
      </c>
      <c r="B173" s="18" t="s">
        <v>27510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27511</v>
      </c>
      <c r="H173" s="1">
        <f>+Temporalidad[[#This Row],[ID]]</f>
        <v>162</v>
      </c>
    </row>
    <row r="174" spans="1:8" x14ac:dyDescent="0.3">
      <c r="A174">
        <v>163</v>
      </c>
      <c r="B174" s="18" t="s">
        <v>27512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27513</v>
      </c>
      <c r="H174" s="1">
        <f>+Temporalidad[[#This Row],[ID]]</f>
        <v>163</v>
      </c>
    </row>
    <row r="175" spans="1:8" x14ac:dyDescent="0.3">
      <c r="A175">
        <v>164</v>
      </c>
      <c r="B175" s="18" t="s">
        <v>27514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27515</v>
      </c>
      <c r="H175" s="1">
        <f>+Temporalidad[[#This Row],[ID]]</f>
        <v>164</v>
      </c>
    </row>
    <row r="176" spans="1:8" x14ac:dyDescent="0.3">
      <c r="A176">
        <v>165</v>
      </c>
      <c r="B176" s="18" t="s">
        <v>27516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27517</v>
      </c>
      <c r="H176" s="1">
        <f>+Temporalidad[[#This Row],[ID]]</f>
        <v>165</v>
      </c>
    </row>
    <row r="177" spans="1:8" x14ac:dyDescent="0.3">
      <c r="A177">
        <v>166</v>
      </c>
      <c r="B177" s="18" t="s">
        <v>27518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27519</v>
      </c>
      <c r="H177" s="1">
        <f>+Temporalidad[[#This Row],[ID]]</f>
        <v>166</v>
      </c>
    </row>
    <row r="178" spans="1:8" x14ac:dyDescent="0.3">
      <c r="A178">
        <v>167</v>
      </c>
      <c r="B178" s="18" t="s">
        <v>27520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27521</v>
      </c>
      <c r="H178" s="1">
        <f>+Temporalidad[[#This Row],[ID]]</f>
        <v>167</v>
      </c>
    </row>
    <row r="179" spans="1:8" x14ac:dyDescent="0.3">
      <c r="A179">
        <v>168</v>
      </c>
      <c r="B179" s="18" t="s">
        <v>27522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27523</v>
      </c>
      <c r="H179" s="1">
        <f>+Temporalidad[[#This Row],[ID]]</f>
        <v>168</v>
      </c>
    </row>
    <row r="180" spans="1:8" x14ac:dyDescent="0.3">
      <c r="A180">
        <v>169</v>
      </c>
      <c r="B180" s="18" t="s">
        <v>27524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27525</v>
      </c>
      <c r="H180" s="1">
        <f>+Temporalidad[[#This Row],[ID]]</f>
        <v>169</v>
      </c>
    </row>
    <row r="181" spans="1:8" x14ac:dyDescent="0.3">
      <c r="A181">
        <v>170</v>
      </c>
      <c r="B181" s="18" t="s">
        <v>27526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27527</v>
      </c>
      <c r="H181" s="1">
        <f>+Temporalidad[[#This Row],[ID]]</f>
        <v>170</v>
      </c>
    </row>
    <row r="182" spans="1:8" x14ac:dyDescent="0.3">
      <c r="A182">
        <v>171</v>
      </c>
      <c r="B182" s="18" t="s">
        <v>27528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27529</v>
      </c>
      <c r="H182" s="1">
        <f>+Temporalidad[[#This Row],[ID]]</f>
        <v>171</v>
      </c>
    </row>
    <row r="183" spans="1:8" x14ac:dyDescent="0.3">
      <c r="A183">
        <v>172</v>
      </c>
      <c r="B183" s="18" t="s">
        <v>27530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27531</v>
      </c>
      <c r="H183" s="1">
        <f>+Temporalidad[[#This Row],[ID]]</f>
        <v>172</v>
      </c>
    </row>
    <row r="184" spans="1:8" x14ac:dyDescent="0.3">
      <c r="A184">
        <v>173</v>
      </c>
      <c r="B184" s="18" t="s">
        <v>27532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27533</v>
      </c>
      <c r="H184" s="1">
        <f>+Temporalidad[[#This Row],[ID]]</f>
        <v>173</v>
      </c>
    </row>
    <row r="185" spans="1:8" x14ac:dyDescent="0.3">
      <c r="A185">
        <v>174</v>
      </c>
      <c r="B185" s="18" t="s">
        <v>27534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27535</v>
      </c>
      <c r="H185" s="1">
        <f>+Temporalidad[[#This Row],[ID]]</f>
        <v>174</v>
      </c>
    </row>
    <row r="186" spans="1:8" x14ac:dyDescent="0.3">
      <c r="A186">
        <v>175</v>
      </c>
      <c r="B186" s="18" t="s">
        <v>27536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27537</v>
      </c>
      <c r="H186" s="1">
        <f>+Temporalidad[[#This Row],[ID]]</f>
        <v>175</v>
      </c>
    </row>
    <row r="187" spans="1:8" x14ac:dyDescent="0.3">
      <c r="A187">
        <v>176</v>
      </c>
      <c r="B187" s="18" t="s">
        <v>27538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27539</v>
      </c>
      <c r="H187" s="1">
        <f>+Temporalidad[[#This Row],[ID]]</f>
        <v>176</v>
      </c>
    </row>
    <row r="188" spans="1:8" x14ac:dyDescent="0.3">
      <c r="A188">
        <v>177</v>
      </c>
      <c r="B188" s="18" t="s">
        <v>27540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27541</v>
      </c>
      <c r="H188" s="1">
        <f>+Temporalidad[[#This Row],[ID]]</f>
        <v>177</v>
      </c>
    </row>
    <row r="189" spans="1:8" x14ac:dyDescent="0.3">
      <c r="A189">
        <v>178</v>
      </c>
      <c r="B189" s="18" t="s">
        <v>27542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27543</v>
      </c>
      <c r="H189" s="1">
        <f>+Temporalidad[[#This Row],[ID]]</f>
        <v>178</v>
      </c>
    </row>
    <row r="190" spans="1:8" x14ac:dyDescent="0.3">
      <c r="A190">
        <v>179</v>
      </c>
      <c r="B190" s="18" t="s">
        <v>27544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27545</v>
      </c>
      <c r="H190" s="1">
        <f>+Temporalidad[[#This Row],[ID]]</f>
        <v>179</v>
      </c>
    </row>
    <row r="191" spans="1:8" x14ac:dyDescent="0.3">
      <c r="A191">
        <v>180</v>
      </c>
      <c r="B191" s="18" t="s">
        <v>27546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27547</v>
      </c>
      <c r="H191" s="1">
        <f>+Temporalidad[[#This Row],[ID]]</f>
        <v>180</v>
      </c>
    </row>
    <row r="192" spans="1:8" x14ac:dyDescent="0.3">
      <c r="A192">
        <v>181</v>
      </c>
      <c r="B192" s="18" t="s">
        <v>27548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27549</v>
      </c>
      <c r="H192" s="1">
        <f>+Temporalidad[[#This Row],[ID]]</f>
        <v>181</v>
      </c>
    </row>
    <row r="193" spans="1:8" x14ac:dyDescent="0.3">
      <c r="A193">
        <v>182</v>
      </c>
      <c r="B193" s="18" t="s">
        <v>27550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27551</v>
      </c>
      <c r="H193" s="1">
        <f>+Temporalidad[[#This Row],[ID]]</f>
        <v>182</v>
      </c>
    </row>
    <row r="194" spans="1:8" x14ac:dyDescent="0.3">
      <c r="A194">
        <v>183</v>
      </c>
      <c r="B194" s="18" t="s">
        <v>27552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27553</v>
      </c>
      <c r="H194" s="1">
        <f>+Temporalidad[[#This Row],[ID]]</f>
        <v>183</v>
      </c>
    </row>
    <row r="195" spans="1:8" x14ac:dyDescent="0.3">
      <c r="A195">
        <v>184</v>
      </c>
      <c r="B195" s="18" t="s">
        <v>27554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27555</v>
      </c>
      <c r="H195" s="1">
        <f>+Temporalidad[[#This Row],[ID]]</f>
        <v>184</v>
      </c>
    </row>
    <row r="196" spans="1:8" x14ac:dyDescent="0.3">
      <c r="A196">
        <v>185</v>
      </c>
      <c r="B196" s="18" t="s">
        <v>27556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27557</v>
      </c>
      <c r="H196" s="1">
        <f>+Temporalidad[[#This Row],[ID]]</f>
        <v>185</v>
      </c>
    </row>
    <row r="197" spans="1:8" x14ac:dyDescent="0.3">
      <c r="A197">
        <v>186</v>
      </c>
      <c r="B197" s="18" t="s">
        <v>27558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27559</v>
      </c>
      <c r="H197" s="1">
        <f>+Temporalidad[[#This Row],[ID]]</f>
        <v>186</v>
      </c>
    </row>
    <row r="198" spans="1:8" x14ac:dyDescent="0.3">
      <c r="A198">
        <v>187</v>
      </c>
      <c r="B198" s="18" t="s">
        <v>27560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27561</v>
      </c>
      <c r="H198" s="1">
        <f>+Temporalidad[[#This Row],[ID]]</f>
        <v>187</v>
      </c>
    </row>
    <row r="199" spans="1:8" x14ac:dyDescent="0.3">
      <c r="A199">
        <v>188</v>
      </c>
      <c r="B199" s="18" t="s">
        <v>27562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27563</v>
      </c>
      <c r="H199" s="1">
        <f>+Temporalidad[[#This Row],[ID]]</f>
        <v>188</v>
      </c>
    </row>
    <row r="200" spans="1:8" x14ac:dyDescent="0.3">
      <c r="A200">
        <v>189</v>
      </c>
      <c r="B200" s="18" t="s">
        <v>27564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27565</v>
      </c>
      <c r="H200" s="1">
        <f>+Temporalidad[[#This Row],[ID]]</f>
        <v>189</v>
      </c>
    </row>
    <row r="201" spans="1:8" x14ac:dyDescent="0.3">
      <c r="A201">
        <v>190</v>
      </c>
      <c r="B201" s="18" t="s">
        <v>27566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27567</v>
      </c>
      <c r="H201" s="1">
        <f>+Temporalidad[[#This Row],[ID]]</f>
        <v>190</v>
      </c>
    </row>
    <row r="202" spans="1:8" x14ac:dyDescent="0.3">
      <c r="A202">
        <v>191</v>
      </c>
      <c r="B202" s="18" t="s">
        <v>27568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27569</v>
      </c>
      <c r="H202" s="1">
        <f>+Temporalidad[[#This Row],[ID]]</f>
        <v>191</v>
      </c>
    </row>
    <row r="203" spans="1:8" x14ac:dyDescent="0.3">
      <c r="A203">
        <v>192</v>
      </c>
      <c r="B203" s="18" t="s">
        <v>27570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27571</v>
      </c>
      <c r="H203" s="1">
        <f>+Temporalidad[[#This Row],[ID]]</f>
        <v>192</v>
      </c>
    </row>
    <row r="204" spans="1:8" x14ac:dyDescent="0.3">
      <c r="A204">
        <v>193</v>
      </c>
      <c r="B204" s="18" t="s">
        <v>27572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27573</v>
      </c>
      <c r="H204" s="1">
        <f>+Temporalidad[[#This Row],[ID]]</f>
        <v>193</v>
      </c>
    </row>
    <row r="205" spans="1:8" x14ac:dyDescent="0.3">
      <c r="A205">
        <v>194</v>
      </c>
      <c r="B205" s="18" t="s">
        <v>27574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27575</v>
      </c>
      <c r="H205" s="1">
        <f>+Temporalidad[[#This Row],[ID]]</f>
        <v>194</v>
      </c>
    </row>
    <row r="206" spans="1:8" x14ac:dyDescent="0.3">
      <c r="A206">
        <v>195</v>
      </c>
      <c r="B206" s="18" t="s">
        <v>27576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27577</v>
      </c>
      <c r="H206" s="1">
        <f>+Temporalidad[[#This Row],[ID]]</f>
        <v>195</v>
      </c>
    </row>
    <row r="207" spans="1:8" x14ac:dyDescent="0.3">
      <c r="A207">
        <v>196</v>
      </c>
      <c r="B207" s="18" t="s">
        <v>27578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27579</v>
      </c>
      <c r="H207" s="1">
        <f>+Temporalidad[[#This Row],[ID]]</f>
        <v>196</v>
      </c>
    </row>
    <row r="208" spans="1:8" x14ac:dyDescent="0.3">
      <c r="A208">
        <v>197</v>
      </c>
      <c r="B208" s="18" t="s">
        <v>27580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27581</v>
      </c>
      <c r="H208" s="1">
        <f>+Temporalidad[[#This Row],[ID]]</f>
        <v>197</v>
      </c>
    </row>
    <row r="209" spans="1:8" x14ac:dyDescent="0.3">
      <c r="A209">
        <v>198</v>
      </c>
      <c r="B209" s="18" t="s">
        <v>27582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27583</v>
      </c>
      <c r="H209" s="1">
        <f>+Temporalidad[[#This Row],[ID]]</f>
        <v>198</v>
      </c>
    </row>
    <row r="210" spans="1:8" x14ac:dyDescent="0.3">
      <c r="A210">
        <v>199</v>
      </c>
      <c r="B210" s="18" t="s">
        <v>27584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27585</v>
      </c>
      <c r="H210" s="1">
        <f>+Temporalidad[[#This Row],[ID]]</f>
        <v>199</v>
      </c>
    </row>
    <row r="211" spans="1:8" x14ac:dyDescent="0.3">
      <c r="A211">
        <v>200</v>
      </c>
      <c r="B211" s="18" t="s">
        <v>27586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27587</v>
      </c>
      <c r="H211" s="1">
        <f>+Temporalidad[[#This Row],[ID]]</f>
        <v>200</v>
      </c>
    </row>
    <row r="212" spans="1:8" x14ac:dyDescent="0.3">
      <c r="A212">
        <v>201</v>
      </c>
      <c r="B212" s="18" t="s">
        <v>27588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27589</v>
      </c>
      <c r="H212" s="1">
        <f>+Temporalidad[[#This Row],[ID]]</f>
        <v>201</v>
      </c>
    </row>
    <row r="213" spans="1:8" x14ac:dyDescent="0.3">
      <c r="A213">
        <v>202</v>
      </c>
      <c r="B213" s="18" t="s">
        <v>27590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27591</v>
      </c>
      <c r="H213" s="1">
        <f>+Temporalidad[[#This Row],[ID]]</f>
        <v>202</v>
      </c>
    </row>
    <row r="214" spans="1:8" x14ac:dyDescent="0.3">
      <c r="A214">
        <v>203</v>
      </c>
      <c r="B214" s="18" t="s">
        <v>27592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27593</v>
      </c>
      <c r="H214" s="1">
        <f>+Temporalidad[[#This Row],[ID]]</f>
        <v>203</v>
      </c>
    </row>
    <row r="215" spans="1:8" x14ac:dyDescent="0.3">
      <c r="A215">
        <v>204</v>
      </c>
      <c r="B215" s="18" t="s">
        <v>27594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27595</v>
      </c>
      <c r="H215" s="1">
        <f>+Temporalidad[[#This Row],[ID]]</f>
        <v>204</v>
      </c>
    </row>
    <row r="216" spans="1:8" x14ac:dyDescent="0.3">
      <c r="A216">
        <v>205</v>
      </c>
      <c r="B216" s="18" t="s">
        <v>27596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27597</v>
      </c>
      <c r="H216" s="1">
        <f>+Temporalidad[[#This Row],[ID]]</f>
        <v>205</v>
      </c>
    </row>
    <row r="217" spans="1:8" x14ac:dyDescent="0.3">
      <c r="A217">
        <v>206</v>
      </c>
      <c r="B217" s="18" t="s">
        <v>27598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27599</v>
      </c>
      <c r="H217" s="1">
        <f>+Temporalidad[[#This Row],[ID]]</f>
        <v>206</v>
      </c>
    </row>
    <row r="218" spans="1:8" x14ac:dyDescent="0.3">
      <c r="A218">
        <v>207</v>
      </c>
      <c r="B218" s="18" t="s">
        <v>27600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27601</v>
      </c>
      <c r="H218" s="1">
        <f>+Temporalidad[[#This Row],[ID]]</f>
        <v>207</v>
      </c>
    </row>
    <row r="219" spans="1:8" x14ac:dyDescent="0.3">
      <c r="A219">
        <v>208</v>
      </c>
      <c r="B219" s="18" t="s">
        <v>27602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27603</v>
      </c>
      <c r="H219" s="1">
        <f>+Temporalidad[[#This Row],[ID]]</f>
        <v>208</v>
      </c>
    </row>
    <row r="220" spans="1:8" x14ac:dyDescent="0.3">
      <c r="A220">
        <v>209</v>
      </c>
      <c r="B220" s="18" t="s">
        <v>27604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27605</v>
      </c>
      <c r="H220" s="1">
        <f>+Temporalidad[[#This Row],[ID]]</f>
        <v>209</v>
      </c>
    </row>
    <row r="221" spans="1:8" x14ac:dyDescent="0.3">
      <c r="A221">
        <v>210</v>
      </c>
      <c r="B221" s="18" t="s">
        <v>27606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27607</v>
      </c>
      <c r="H221" s="1">
        <f>+Temporalidad[[#This Row],[ID]]</f>
        <v>210</v>
      </c>
    </row>
    <row r="222" spans="1:8" x14ac:dyDescent="0.3">
      <c r="A222">
        <v>211</v>
      </c>
      <c r="B222" s="18" t="s">
        <v>27608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27609</v>
      </c>
      <c r="H222" s="1">
        <f>+Temporalidad[[#This Row],[ID]]</f>
        <v>211</v>
      </c>
    </row>
    <row r="223" spans="1:8" x14ac:dyDescent="0.3">
      <c r="A223">
        <v>212</v>
      </c>
      <c r="B223" s="18" t="s">
        <v>27610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27611</v>
      </c>
      <c r="H223" s="1">
        <f>+Temporalidad[[#This Row],[ID]]</f>
        <v>212</v>
      </c>
    </row>
    <row r="224" spans="1:8" x14ac:dyDescent="0.3">
      <c r="A224">
        <v>213</v>
      </c>
      <c r="B224" s="18" t="s">
        <v>27612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27613</v>
      </c>
      <c r="H224" s="1">
        <f>+Temporalidad[[#This Row],[ID]]</f>
        <v>213</v>
      </c>
    </row>
    <row r="225" spans="1:8" x14ac:dyDescent="0.3">
      <c r="A225">
        <v>214</v>
      </c>
      <c r="B225" s="18" t="s">
        <v>27614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27615</v>
      </c>
      <c r="H225" s="1">
        <f>+Temporalidad[[#This Row],[ID]]</f>
        <v>214</v>
      </c>
    </row>
    <row r="226" spans="1:8" x14ac:dyDescent="0.3">
      <c r="A226">
        <v>215</v>
      </c>
      <c r="B226" s="18" t="s">
        <v>27616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27617</v>
      </c>
      <c r="H226" s="1">
        <f>+Temporalidad[[#This Row],[ID]]</f>
        <v>215</v>
      </c>
    </row>
    <row r="227" spans="1:8" x14ac:dyDescent="0.3">
      <c r="A227">
        <v>216</v>
      </c>
      <c r="B227" s="18" t="s">
        <v>27618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27619</v>
      </c>
      <c r="H227" s="1">
        <f>+Temporalidad[[#This Row],[ID]]</f>
        <v>216</v>
      </c>
    </row>
    <row r="228" spans="1:8" x14ac:dyDescent="0.3">
      <c r="A228">
        <v>217</v>
      </c>
      <c r="B228" s="18" t="s">
        <v>27620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27621</v>
      </c>
      <c r="H228" s="1">
        <f>+Temporalidad[[#This Row],[ID]]</f>
        <v>217</v>
      </c>
    </row>
    <row r="229" spans="1:8" x14ac:dyDescent="0.3">
      <c r="A229">
        <v>218</v>
      </c>
      <c r="B229" s="18" t="s">
        <v>27622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27623</v>
      </c>
      <c r="H229" s="1">
        <f>+Temporalidad[[#This Row],[ID]]</f>
        <v>218</v>
      </c>
    </row>
    <row r="230" spans="1:8" x14ac:dyDescent="0.3">
      <c r="A230">
        <v>219</v>
      </c>
      <c r="B230" s="18" t="s">
        <v>27624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27625</v>
      </c>
      <c r="H230" s="1">
        <f>+Temporalidad[[#This Row],[ID]]</f>
        <v>219</v>
      </c>
    </row>
    <row r="231" spans="1:8" x14ac:dyDescent="0.3">
      <c r="A231">
        <v>220</v>
      </c>
      <c r="B231" s="18" t="s">
        <v>27626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27627</v>
      </c>
      <c r="H231" s="1">
        <f>+Temporalidad[[#This Row],[ID]]</f>
        <v>220</v>
      </c>
    </row>
    <row r="232" spans="1:8" x14ac:dyDescent="0.3">
      <c r="A232">
        <v>221</v>
      </c>
      <c r="B232" s="18" t="s">
        <v>27628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27629</v>
      </c>
      <c r="H232" s="1">
        <f>+Temporalidad[[#This Row],[ID]]</f>
        <v>221</v>
      </c>
    </row>
    <row r="233" spans="1:8" x14ac:dyDescent="0.3">
      <c r="A233">
        <v>222</v>
      </c>
      <c r="B233" s="18" t="s">
        <v>27630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27631</v>
      </c>
      <c r="H233" s="1">
        <f>+Temporalidad[[#This Row],[ID]]</f>
        <v>222</v>
      </c>
    </row>
    <row r="234" spans="1:8" x14ac:dyDescent="0.3">
      <c r="A234">
        <v>223</v>
      </c>
      <c r="B234" s="18" t="s">
        <v>27632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27633</v>
      </c>
      <c r="H234" s="1">
        <f>+Temporalidad[[#This Row],[ID]]</f>
        <v>223</v>
      </c>
    </row>
    <row r="235" spans="1:8" x14ac:dyDescent="0.3">
      <c r="A235">
        <v>224</v>
      </c>
      <c r="B235" s="18" t="s">
        <v>27634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27635</v>
      </c>
      <c r="H235" s="1">
        <f>+Temporalidad[[#This Row],[ID]]</f>
        <v>224</v>
      </c>
    </row>
    <row r="236" spans="1:8" x14ac:dyDescent="0.3">
      <c r="A236">
        <v>225</v>
      </c>
      <c r="B236" s="18" t="s">
        <v>27636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27637</v>
      </c>
      <c r="H236" s="1">
        <f>+Temporalidad[[#This Row],[ID]]</f>
        <v>225</v>
      </c>
    </row>
    <row r="237" spans="1:8" x14ac:dyDescent="0.3">
      <c r="A237">
        <v>226</v>
      </c>
      <c r="B237" s="18" t="s">
        <v>27638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27639</v>
      </c>
      <c r="H237" s="1">
        <f>+Temporalidad[[#This Row],[ID]]</f>
        <v>226</v>
      </c>
    </row>
    <row r="238" spans="1:8" x14ac:dyDescent="0.3">
      <c r="A238">
        <v>227</v>
      </c>
      <c r="B238" s="18" t="s">
        <v>27640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27641</v>
      </c>
      <c r="H238" s="1">
        <f>+Temporalidad[[#This Row],[ID]]</f>
        <v>227</v>
      </c>
    </row>
    <row r="239" spans="1:8" x14ac:dyDescent="0.3">
      <c r="A239">
        <v>228</v>
      </c>
      <c r="B239" s="18" t="s">
        <v>27642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27643</v>
      </c>
      <c r="H239" s="1">
        <f>+Temporalidad[[#This Row],[ID]]</f>
        <v>228</v>
      </c>
    </row>
    <row r="240" spans="1:8" x14ac:dyDescent="0.3">
      <c r="A240">
        <v>229</v>
      </c>
      <c r="B240" s="18" t="s">
        <v>27644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27645</v>
      </c>
      <c r="H240" s="1">
        <f>+Temporalidad[[#This Row],[ID]]</f>
        <v>229</v>
      </c>
    </row>
    <row r="241" spans="1:8" x14ac:dyDescent="0.3">
      <c r="A241">
        <v>230</v>
      </c>
      <c r="B241" s="18" t="s">
        <v>27646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27647</v>
      </c>
      <c r="H241" s="1">
        <f>+Temporalidad[[#This Row],[ID]]</f>
        <v>230</v>
      </c>
    </row>
    <row r="242" spans="1:8" x14ac:dyDescent="0.3">
      <c r="A242">
        <v>231</v>
      </c>
      <c r="B242" s="18" t="s">
        <v>27648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27649</v>
      </c>
      <c r="H242" s="1">
        <f>+Temporalidad[[#This Row],[ID]]</f>
        <v>231</v>
      </c>
    </row>
    <row r="243" spans="1:8" x14ac:dyDescent="0.3">
      <c r="A243">
        <v>232</v>
      </c>
      <c r="B243" s="18" t="s">
        <v>27650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27651</v>
      </c>
      <c r="H243" s="1">
        <f>+Temporalidad[[#This Row],[ID]]</f>
        <v>232</v>
      </c>
    </row>
    <row r="244" spans="1:8" x14ac:dyDescent="0.3">
      <c r="A244">
        <v>233</v>
      </c>
      <c r="B244" s="18" t="s">
        <v>27652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27653</v>
      </c>
      <c r="H244" s="1">
        <f>+Temporalidad[[#This Row],[ID]]</f>
        <v>233</v>
      </c>
    </row>
    <row r="245" spans="1:8" x14ac:dyDescent="0.3">
      <c r="A245">
        <v>234</v>
      </c>
      <c r="B245" s="18" t="s">
        <v>27654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27655</v>
      </c>
      <c r="H245" s="1">
        <f>+Temporalidad[[#This Row],[ID]]</f>
        <v>234</v>
      </c>
    </row>
    <row r="246" spans="1:8" x14ac:dyDescent="0.3">
      <c r="A246">
        <v>235</v>
      </c>
      <c r="B246" s="18" t="s">
        <v>27656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27657</v>
      </c>
      <c r="H246" s="1">
        <f>+Temporalidad[[#This Row],[ID]]</f>
        <v>235</v>
      </c>
    </row>
    <row r="247" spans="1:8" x14ac:dyDescent="0.3">
      <c r="A247">
        <v>236</v>
      </c>
      <c r="B247" s="18" t="s">
        <v>27658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27659</v>
      </c>
      <c r="H247" s="1">
        <f>+Temporalidad[[#This Row],[ID]]</f>
        <v>236</v>
      </c>
    </row>
    <row r="248" spans="1:8" x14ac:dyDescent="0.3">
      <c r="A248">
        <v>237</v>
      </c>
      <c r="B248" s="18" t="s">
        <v>27660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27661</v>
      </c>
      <c r="H248" s="1">
        <f>+Temporalidad[[#This Row],[ID]]</f>
        <v>237</v>
      </c>
    </row>
    <row r="249" spans="1:8" x14ac:dyDescent="0.3">
      <c r="A249">
        <v>238</v>
      </c>
      <c r="B249" s="18" t="s">
        <v>27662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27663</v>
      </c>
      <c r="H249" s="1">
        <f>+Temporalidad[[#This Row],[ID]]</f>
        <v>238</v>
      </c>
    </row>
    <row r="250" spans="1:8" x14ac:dyDescent="0.3">
      <c r="A250">
        <v>239</v>
      </c>
      <c r="B250" s="18" t="s">
        <v>27664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27665</v>
      </c>
      <c r="H250" s="1">
        <f>+Temporalidad[[#This Row],[ID]]</f>
        <v>239</v>
      </c>
    </row>
    <row r="251" spans="1:8" x14ac:dyDescent="0.3">
      <c r="A251">
        <v>240</v>
      </c>
      <c r="B251" s="18" t="s">
        <v>27666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27667</v>
      </c>
      <c r="H251" s="1">
        <f>+Temporalidad[[#This Row],[ID]]</f>
        <v>240</v>
      </c>
    </row>
    <row r="252" spans="1:8" x14ac:dyDescent="0.3">
      <c r="A252">
        <v>241</v>
      </c>
      <c r="B252" s="18" t="s">
        <v>27668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27669</v>
      </c>
      <c r="H252" s="1">
        <f>+Temporalidad[[#This Row],[ID]]</f>
        <v>241</v>
      </c>
    </row>
    <row r="253" spans="1:8" x14ac:dyDescent="0.3">
      <c r="A253">
        <v>242</v>
      </c>
      <c r="B253" s="18" t="s">
        <v>27670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27671</v>
      </c>
      <c r="H253" s="1">
        <f>+Temporalidad[[#This Row],[ID]]</f>
        <v>242</v>
      </c>
    </row>
    <row r="254" spans="1:8" x14ac:dyDescent="0.3">
      <c r="A254">
        <v>243</v>
      </c>
      <c r="B254" s="18" t="s">
        <v>27672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27673</v>
      </c>
      <c r="H254" s="1">
        <f>+Temporalidad[[#This Row],[ID]]</f>
        <v>243</v>
      </c>
    </row>
    <row r="255" spans="1:8" x14ac:dyDescent="0.3">
      <c r="A255">
        <v>244</v>
      </c>
      <c r="B255" s="18" t="s">
        <v>27674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27675</v>
      </c>
      <c r="H255" s="1">
        <f>+Temporalidad[[#This Row],[ID]]</f>
        <v>244</v>
      </c>
    </row>
    <row r="256" spans="1:8" x14ac:dyDescent="0.3">
      <c r="A256">
        <v>245</v>
      </c>
      <c r="B256" s="18" t="s">
        <v>27676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27677</v>
      </c>
      <c r="H256" s="1">
        <f>+Temporalidad[[#This Row],[ID]]</f>
        <v>245</v>
      </c>
    </row>
    <row r="257" spans="1:8" x14ac:dyDescent="0.3">
      <c r="A257">
        <v>246</v>
      </c>
      <c r="B257" s="18" t="s">
        <v>27678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27679</v>
      </c>
      <c r="H257" s="1">
        <f>+Temporalidad[[#This Row],[ID]]</f>
        <v>246</v>
      </c>
    </row>
    <row r="258" spans="1:8" x14ac:dyDescent="0.3">
      <c r="A258">
        <v>247</v>
      </c>
      <c r="B258" s="18" t="s">
        <v>27680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27681</v>
      </c>
      <c r="H258" s="1">
        <f>+Temporalidad[[#This Row],[ID]]</f>
        <v>247</v>
      </c>
    </row>
    <row r="259" spans="1:8" x14ac:dyDescent="0.3">
      <c r="A259">
        <v>248</v>
      </c>
      <c r="B259" s="18" t="s">
        <v>27682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27683</v>
      </c>
      <c r="H259" s="1">
        <f>+Temporalidad[[#This Row],[ID]]</f>
        <v>248</v>
      </c>
    </row>
    <row r="260" spans="1:8" x14ac:dyDescent="0.3">
      <c r="A260">
        <v>249</v>
      </c>
      <c r="B260" s="18" t="s">
        <v>27684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27685</v>
      </c>
      <c r="H260" s="1">
        <f>+Temporalidad[[#This Row],[ID]]</f>
        <v>249</v>
      </c>
    </row>
    <row r="261" spans="1:8" x14ac:dyDescent="0.3">
      <c r="A261">
        <v>250</v>
      </c>
      <c r="B261" s="18" t="s">
        <v>27686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27687</v>
      </c>
      <c r="H261" s="1">
        <f>+Temporalidad[[#This Row],[ID]]</f>
        <v>250</v>
      </c>
    </row>
    <row r="262" spans="1:8" x14ac:dyDescent="0.3">
      <c r="A262">
        <v>251</v>
      </c>
      <c r="B262" s="18" t="s">
        <v>27688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27689</v>
      </c>
      <c r="H262" s="1">
        <f>+Temporalidad[[#This Row],[ID]]</f>
        <v>251</v>
      </c>
    </row>
    <row r="263" spans="1:8" x14ac:dyDescent="0.3">
      <c r="A263">
        <v>252</v>
      </c>
      <c r="B263" s="18" t="s">
        <v>27690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27691</v>
      </c>
      <c r="H263" s="1">
        <f>+Temporalidad[[#This Row],[ID]]</f>
        <v>252</v>
      </c>
    </row>
    <row r="264" spans="1:8" x14ac:dyDescent="0.3">
      <c r="A264">
        <v>253</v>
      </c>
      <c r="B264" s="18" t="s">
        <v>27692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27693</v>
      </c>
      <c r="H264" s="1">
        <f>+Temporalidad[[#This Row],[ID]]</f>
        <v>253</v>
      </c>
    </row>
    <row r="265" spans="1:8" x14ac:dyDescent="0.3">
      <c r="A265">
        <v>254</v>
      </c>
      <c r="B265" s="18" t="s">
        <v>27694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27695</v>
      </c>
      <c r="H265" s="1">
        <f>+Temporalidad[[#This Row],[ID]]</f>
        <v>254</v>
      </c>
    </row>
    <row r="266" spans="1:8" x14ac:dyDescent="0.3">
      <c r="A266">
        <v>255</v>
      </c>
      <c r="B266" s="18" t="s">
        <v>27696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27697</v>
      </c>
      <c r="H266" s="1">
        <f>+Temporalidad[[#This Row],[ID]]</f>
        <v>255</v>
      </c>
    </row>
    <row r="267" spans="1:8" x14ac:dyDescent="0.3">
      <c r="A267">
        <v>256</v>
      </c>
      <c r="B267" s="18" t="s">
        <v>27698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27699</v>
      </c>
      <c r="H267" s="1">
        <f>+Temporalidad[[#This Row],[ID]]</f>
        <v>256</v>
      </c>
    </row>
    <row r="268" spans="1:8" x14ac:dyDescent="0.3">
      <c r="A268">
        <v>257</v>
      </c>
      <c r="B268" s="18" t="s">
        <v>27700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27701</v>
      </c>
      <c r="H268" s="1">
        <f>+Temporalidad[[#This Row],[ID]]</f>
        <v>257</v>
      </c>
    </row>
    <row r="269" spans="1:8" x14ac:dyDescent="0.3">
      <c r="A269">
        <v>258</v>
      </c>
      <c r="B269" s="18" t="s">
        <v>27702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27703</v>
      </c>
      <c r="H269" s="1">
        <f>+Temporalidad[[#This Row],[ID]]</f>
        <v>258</v>
      </c>
    </row>
    <row r="270" spans="1:8" x14ac:dyDescent="0.3">
      <c r="A270">
        <v>259</v>
      </c>
      <c r="B270" s="18" t="s">
        <v>27704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27705</v>
      </c>
      <c r="H270" s="1">
        <f>+Temporalidad[[#This Row],[ID]]</f>
        <v>259</v>
      </c>
    </row>
    <row r="271" spans="1:8" x14ac:dyDescent="0.3">
      <c r="A271">
        <v>260</v>
      </c>
      <c r="B271" s="18" t="s">
        <v>27706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27707</v>
      </c>
      <c r="H271" s="1">
        <f>+Temporalidad[[#This Row],[ID]]</f>
        <v>260</v>
      </c>
    </row>
    <row r="272" spans="1:8" x14ac:dyDescent="0.3">
      <c r="A272">
        <v>261</v>
      </c>
      <c r="B272" s="18" t="s">
        <v>27708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27709</v>
      </c>
      <c r="H272" s="1">
        <f>+Temporalidad[[#This Row],[ID]]</f>
        <v>261</v>
      </c>
    </row>
    <row r="273" spans="1:8" x14ac:dyDescent="0.3">
      <c r="A273">
        <v>262</v>
      </c>
      <c r="B273" s="18" t="s">
        <v>27710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27711</v>
      </c>
      <c r="H273" s="1">
        <f>+Temporalidad[[#This Row],[ID]]</f>
        <v>262</v>
      </c>
    </row>
    <row r="274" spans="1:8" x14ac:dyDescent="0.3">
      <c r="A274">
        <v>263</v>
      </c>
      <c r="B274" s="18" t="s">
        <v>27712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27713</v>
      </c>
      <c r="H274" s="1">
        <f>+Temporalidad[[#This Row],[ID]]</f>
        <v>263</v>
      </c>
    </row>
    <row r="275" spans="1:8" x14ac:dyDescent="0.3">
      <c r="A275">
        <v>264</v>
      </c>
      <c r="B275" s="18" t="s">
        <v>27714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27715</v>
      </c>
      <c r="H275" s="1">
        <f>+Temporalidad[[#This Row],[ID]]</f>
        <v>264</v>
      </c>
    </row>
    <row r="276" spans="1:8" x14ac:dyDescent="0.3">
      <c r="A276">
        <v>265</v>
      </c>
      <c r="B276" s="18" t="s">
        <v>27716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27717</v>
      </c>
      <c r="H276" s="1">
        <f>+Temporalidad[[#This Row],[ID]]</f>
        <v>265</v>
      </c>
    </row>
    <row r="277" spans="1:8" x14ac:dyDescent="0.3">
      <c r="A277">
        <v>266</v>
      </c>
      <c r="B277" s="18" t="s">
        <v>27718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27719</v>
      </c>
      <c r="H277" s="1">
        <f>+Temporalidad[[#This Row],[ID]]</f>
        <v>266</v>
      </c>
    </row>
    <row r="278" spans="1:8" x14ac:dyDescent="0.3">
      <c r="A278">
        <v>267</v>
      </c>
      <c r="B278" s="18" t="s">
        <v>27720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27721</v>
      </c>
      <c r="H278" s="1">
        <f>+Temporalidad[[#This Row],[ID]]</f>
        <v>267</v>
      </c>
    </row>
    <row r="279" spans="1:8" x14ac:dyDescent="0.3">
      <c r="A279">
        <v>268</v>
      </c>
      <c r="B279" s="18" t="s">
        <v>27722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27723</v>
      </c>
      <c r="H279" s="1">
        <f>+Temporalidad[[#This Row],[ID]]</f>
        <v>268</v>
      </c>
    </row>
    <row r="280" spans="1:8" x14ac:dyDescent="0.3">
      <c r="A280">
        <v>269</v>
      </c>
      <c r="B280" s="18" t="s">
        <v>27724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27725</v>
      </c>
      <c r="H280" s="1">
        <f>+Temporalidad[[#This Row],[ID]]</f>
        <v>269</v>
      </c>
    </row>
    <row r="281" spans="1:8" x14ac:dyDescent="0.3">
      <c r="A281">
        <v>270</v>
      </c>
      <c r="B281" s="18" t="s">
        <v>27726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27727</v>
      </c>
      <c r="H281" s="1">
        <f>+Temporalidad[[#This Row],[ID]]</f>
        <v>270</v>
      </c>
    </row>
    <row r="282" spans="1:8" x14ac:dyDescent="0.3">
      <c r="A282">
        <v>271</v>
      </c>
      <c r="B282" s="18" t="s">
        <v>27728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27729</v>
      </c>
      <c r="H282" s="1">
        <f>+Temporalidad[[#This Row],[ID]]</f>
        <v>271</v>
      </c>
    </row>
    <row r="283" spans="1:8" x14ac:dyDescent="0.3">
      <c r="A283">
        <v>272</v>
      </c>
      <c r="B283" s="18" t="s">
        <v>27730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27731</v>
      </c>
      <c r="H283" s="1">
        <f>+Temporalidad[[#This Row],[ID]]</f>
        <v>272</v>
      </c>
    </row>
    <row r="284" spans="1:8" x14ac:dyDescent="0.3">
      <c r="A284">
        <v>273</v>
      </c>
      <c r="B284" s="18" t="s">
        <v>27732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27733</v>
      </c>
      <c r="H284" s="1">
        <f>+Temporalidad[[#This Row],[ID]]</f>
        <v>273</v>
      </c>
    </row>
    <row r="285" spans="1:8" x14ac:dyDescent="0.3">
      <c r="A285">
        <v>274</v>
      </c>
      <c r="B285" s="18" t="s">
        <v>27734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27735</v>
      </c>
      <c r="H285" s="1">
        <f>+Temporalidad[[#This Row],[ID]]</f>
        <v>274</v>
      </c>
    </row>
    <row r="286" spans="1:8" x14ac:dyDescent="0.3">
      <c r="A286">
        <v>275</v>
      </c>
      <c r="B286" s="18" t="s">
        <v>27736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27737</v>
      </c>
      <c r="H286" s="1">
        <f>+Temporalidad[[#This Row],[ID]]</f>
        <v>275</v>
      </c>
    </row>
    <row r="287" spans="1:8" x14ac:dyDescent="0.3">
      <c r="A287">
        <v>276</v>
      </c>
      <c r="B287" s="18" t="s">
        <v>27738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27739</v>
      </c>
      <c r="H287" s="1">
        <f>+Temporalidad[[#This Row],[ID]]</f>
        <v>276</v>
      </c>
    </row>
    <row r="288" spans="1:8" x14ac:dyDescent="0.3">
      <c r="A288">
        <v>277</v>
      </c>
      <c r="B288" s="18" t="s">
        <v>27740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27741</v>
      </c>
      <c r="H288" s="1">
        <f>+Temporalidad[[#This Row],[ID]]</f>
        <v>277</v>
      </c>
    </row>
    <row r="289" spans="1:8" x14ac:dyDescent="0.3">
      <c r="A289">
        <v>278</v>
      </c>
      <c r="B289" s="18" t="s">
        <v>27742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27743</v>
      </c>
      <c r="H289" s="1">
        <f>+Temporalidad[[#This Row],[ID]]</f>
        <v>278</v>
      </c>
    </row>
    <row r="290" spans="1:8" x14ac:dyDescent="0.3">
      <c r="A290">
        <v>279</v>
      </c>
      <c r="B290" s="18" t="s">
        <v>27744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27745</v>
      </c>
      <c r="H290" s="1">
        <f>+Temporalidad[[#This Row],[ID]]</f>
        <v>279</v>
      </c>
    </row>
    <row r="291" spans="1:8" x14ac:dyDescent="0.3">
      <c r="A291">
        <v>280</v>
      </c>
      <c r="B291" s="18" t="s">
        <v>27746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27747</v>
      </c>
      <c r="H291" s="1">
        <f>+Temporalidad[[#This Row],[ID]]</f>
        <v>280</v>
      </c>
    </row>
    <row r="292" spans="1:8" x14ac:dyDescent="0.3">
      <c r="A292">
        <v>281</v>
      </c>
      <c r="B292" s="18" t="s">
        <v>27748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27749</v>
      </c>
      <c r="H292" s="1">
        <f>+Temporalidad[[#This Row],[ID]]</f>
        <v>281</v>
      </c>
    </row>
    <row r="293" spans="1:8" x14ac:dyDescent="0.3">
      <c r="A293">
        <v>282</v>
      </c>
      <c r="B293" s="18" t="s">
        <v>27750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27751</v>
      </c>
      <c r="H293" s="1">
        <f>+Temporalidad[[#This Row],[ID]]</f>
        <v>282</v>
      </c>
    </row>
    <row r="294" spans="1:8" x14ac:dyDescent="0.3">
      <c r="A294">
        <v>283</v>
      </c>
      <c r="B294" s="18" t="s">
        <v>27752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27753</v>
      </c>
      <c r="H294" s="1">
        <f>+Temporalidad[[#This Row],[ID]]</f>
        <v>283</v>
      </c>
    </row>
    <row r="295" spans="1:8" x14ac:dyDescent="0.3">
      <c r="A295">
        <v>284</v>
      </c>
      <c r="B295" s="18" t="s">
        <v>27754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27755</v>
      </c>
      <c r="H295" s="1">
        <f>+Temporalidad[[#This Row],[ID]]</f>
        <v>284</v>
      </c>
    </row>
    <row r="296" spans="1:8" x14ac:dyDescent="0.3">
      <c r="A296">
        <v>285</v>
      </c>
      <c r="B296" s="18" t="s">
        <v>27756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27757</v>
      </c>
      <c r="H296" s="1">
        <f>+Temporalidad[[#This Row],[ID]]</f>
        <v>285</v>
      </c>
    </row>
    <row r="297" spans="1:8" x14ac:dyDescent="0.3">
      <c r="A297">
        <v>286</v>
      </c>
      <c r="B297" s="18" t="s">
        <v>27758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27759</v>
      </c>
      <c r="H297" s="1">
        <f>+Temporalidad[[#This Row],[ID]]</f>
        <v>286</v>
      </c>
    </row>
    <row r="298" spans="1:8" x14ac:dyDescent="0.3">
      <c r="A298">
        <v>287</v>
      </c>
      <c r="B298" s="18" t="s">
        <v>27760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27761</v>
      </c>
      <c r="H298" s="1">
        <f>+Temporalidad[[#This Row],[ID]]</f>
        <v>287</v>
      </c>
    </row>
    <row r="299" spans="1:8" x14ac:dyDescent="0.3">
      <c r="A299">
        <v>288</v>
      </c>
      <c r="B299" s="18" t="s">
        <v>27762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27763</v>
      </c>
      <c r="H299" s="1">
        <f>+Temporalidad[[#This Row],[ID]]</f>
        <v>288</v>
      </c>
    </row>
    <row r="300" spans="1:8" x14ac:dyDescent="0.3">
      <c r="A300">
        <v>289</v>
      </c>
      <c r="B300" s="18" t="s">
        <v>27764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27765</v>
      </c>
      <c r="H300" s="1">
        <f>+Temporalidad[[#This Row],[ID]]</f>
        <v>289</v>
      </c>
    </row>
    <row r="301" spans="1:8" x14ac:dyDescent="0.3">
      <c r="A301">
        <v>290</v>
      </c>
      <c r="B301" s="18" t="s">
        <v>27766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27767</v>
      </c>
      <c r="H301" s="1">
        <f>+Temporalidad[[#This Row],[ID]]</f>
        <v>290</v>
      </c>
    </row>
    <row r="302" spans="1:8" x14ac:dyDescent="0.3">
      <c r="A302">
        <v>291</v>
      </c>
      <c r="B302" s="18" t="s">
        <v>27768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27769</v>
      </c>
      <c r="H302" s="1">
        <f>+Temporalidad[[#This Row],[ID]]</f>
        <v>291</v>
      </c>
    </row>
    <row r="303" spans="1:8" x14ac:dyDescent="0.3">
      <c r="A303">
        <v>292</v>
      </c>
      <c r="B303" s="18" t="s">
        <v>27770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27771</v>
      </c>
      <c r="H303" s="1">
        <f>+Temporalidad[[#This Row],[ID]]</f>
        <v>292</v>
      </c>
    </row>
    <row r="304" spans="1:8" x14ac:dyDescent="0.3">
      <c r="A304">
        <v>293</v>
      </c>
      <c r="B304" s="18" t="s">
        <v>27772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27773</v>
      </c>
      <c r="H304" s="1">
        <f>+Temporalidad[[#This Row],[ID]]</f>
        <v>293</v>
      </c>
    </row>
    <row r="305" spans="1:8" x14ac:dyDescent="0.3">
      <c r="A305">
        <v>294</v>
      </c>
      <c r="B305" s="18" t="s">
        <v>27774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27775</v>
      </c>
      <c r="H305" s="1">
        <f>+Temporalidad[[#This Row],[ID]]</f>
        <v>294</v>
      </c>
    </row>
    <row r="306" spans="1:8" x14ac:dyDescent="0.3">
      <c r="A306">
        <v>295</v>
      </c>
      <c r="B306" s="18" t="s">
        <v>27776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27777</v>
      </c>
      <c r="H306" s="1">
        <f>+Temporalidad[[#This Row],[ID]]</f>
        <v>295</v>
      </c>
    </row>
    <row r="307" spans="1:8" x14ac:dyDescent="0.3">
      <c r="A307">
        <v>296</v>
      </c>
      <c r="B307" s="18" t="s">
        <v>27778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27779</v>
      </c>
      <c r="H307" s="1">
        <f>+Temporalidad[[#This Row],[ID]]</f>
        <v>296</v>
      </c>
    </row>
    <row r="308" spans="1:8" x14ac:dyDescent="0.3">
      <c r="A308">
        <v>297</v>
      </c>
      <c r="B308" s="18" t="s">
        <v>27780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27781</v>
      </c>
      <c r="H308" s="1">
        <f>+Temporalidad[[#This Row],[ID]]</f>
        <v>297</v>
      </c>
    </row>
    <row r="309" spans="1:8" x14ac:dyDescent="0.3">
      <c r="A309">
        <v>298</v>
      </c>
      <c r="B309" s="18" t="s">
        <v>27782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27783</v>
      </c>
      <c r="H309" s="1">
        <f>+Temporalidad[[#This Row],[ID]]</f>
        <v>298</v>
      </c>
    </row>
    <row r="310" spans="1:8" x14ac:dyDescent="0.3">
      <c r="A310">
        <v>299</v>
      </c>
      <c r="B310" s="18" t="s">
        <v>27784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27785</v>
      </c>
      <c r="H310" s="1">
        <f>+Temporalidad[[#This Row],[ID]]</f>
        <v>299</v>
      </c>
    </row>
    <row r="311" spans="1:8" x14ac:dyDescent="0.3">
      <c r="A311">
        <v>300</v>
      </c>
      <c r="B311" s="18" t="s">
        <v>27786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27787</v>
      </c>
      <c r="H311" s="1">
        <f>+Temporalidad[[#This Row],[ID]]</f>
        <v>300</v>
      </c>
    </row>
    <row r="312" spans="1:8" x14ac:dyDescent="0.3">
      <c r="A312">
        <v>301</v>
      </c>
      <c r="B312" s="18" t="s">
        <v>27788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27789</v>
      </c>
      <c r="H312" s="1">
        <f>+Temporalidad[[#This Row],[ID]]</f>
        <v>301</v>
      </c>
    </row>
    <row r="313" spans="1:8" x14ac:dyDescent="0.3">
      <c r="A313">
        <v>302</v>
      </c>
      <c r="B313" s="18" t="s">
        <v>27790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27791</v>
      </c>
      <c r="H313" s="1">
        <f>+Temporalidad[[#This Row],[ID]]</f>
        <v>302</v>
      </c>
    </row>
    <row r="314" spans="1:8" x14ac:dyDescent="0.3">
      <c r="A314">
        <v>303</v>
      </c>
      <c r="B314" s="18" t="s">
        <v>27792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27793</v>
      </c>
      <c r="H314" s="1">
        <f>+Temporalidad[[#This Row],[ID]]</f>
        <v>303</v>
      </c>
    </row>
    <row r="315" spans="1:8" x14ac:dyDescent="0.3">
      <c r="A315">
        <v>304</v>
      </c>
      <c r="B315" s="18" t="s">
        <v>27794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27795</v>
      </c>
      <c r="H315" s="1">
        <f>+Temporalidad[[#This Row],[ID]]</f>
        <v>304</v>
      </c>
    </row>
    <row r="316" spans="1:8" x14ac:dyDescent="0.3">
      <c r="A316">
        <v>305</v>
      </c>
      <c r="B316" s="18" t="s">
        <v>27796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27797</v>
      </c>
      <c r="H316" s="1">
        <f>+Temporalidad[[#This Row],[ID]]</f>
        <v>305</v>
      </c>
    </row>
    <row r="317" spans="1:8" x14ac:dyDescent="0.3">
      <c r="A317">
        <v>306</v>
      </c>
      <c r="B317" s="18" t="s">
        <v>27798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27799</v>
      </c>
      <c r="H317" s="1">
        <f>+Temporalidad[[#This Row],[ID]]</f>
        <v>306</v>
      </c>
    </row>
    <row r="318" spans="1:8" x14ac:dyDescent="0.3">
      <c r="A318">
        <v>307</v>
      </c>
      <c r="B318" s="18" t="s">
        <v>27800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27801</v>
      </c>
      <c r="H318" s="1">
        <f>+Temporalidad[[#This Row],[ID]]</f>
        <v>307</v>
      </c>
    </row>
    <row r="319" spans="1:8" x14ac:dyDescent="0.3">
      <c r="A319">
        <v>308</v>
      </c>
      <c r="B319" s="18" t="s">
        <v>27802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27803</v>
      </c>
      <c r="H319" s="1">
        <f>+Temporalidad[[#This Row],[ID]]</f>
        <v>308</v>
      </c>
    </row>
    <row r="320" spans="1:8" x14ac:dyDescent="0.3">
      <c r="A320">
        <v>309</v>
      </c>
      <c r="B320" s="18" t="s">
        <v>27804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27805</v>
      </c>
      <c r="H320" s="1">
        <f>+Temporalidad[[#This Row],[ID]]</f>
        <v>309</v>
      </c>
    </row>
    <row r="321" spans="1:8" x14ac:dyDescent="0.3">
      <c r="A321">
        <v>310</v>
      </c>
      <c r="B321" s="18" t="s">
        <v>27806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27807</v>
      </c>
      <c r="H321" s="1">
        <f>+Temporalidad[[#This Row],[ID]]</f>
        <v>310</v>
      </c>
    </row>
    <row r="322" spans="1:8" x14ac:dyDescent="0.3">
      <c r="A322">
        <v>311</v>
      </c>
      <c r="B322" s="18" t="s">
        <v>27808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27809</v>
      </c>
      <c r="H322" s="1">
        <f>+Temporalidad[[#This Row],[ID]]</f>
        <v>311</v>
      </c>
    </row>
    <row r="323" spans="1:8" x14ac:dyDescent="0.3">
      <c r="A323">
        <v>312</v>
      </c>
      <c r="B323" s="18" t="s">
        <v>27810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27811</v>
      </c>
      <c r="H323" s="1">
        <f>+Temporalidad[[#This Row],[ID]]</f>
        <v>312</v>
      </c>
    </row>
    <row r="324" spans="1:8" x14ac:dyDescent="0.3">
      <c r="A324">
        <v>313</v>
      </c>
      <c r="B324" s="18" t="s">
        <v>27812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27813</v>
      </c>
      <c r="H324" s="1">
        <f>+Temporalidad[[#This Row],[ID]]</f>
        <v>313</v>
      </c>
    </row>
    <row r="325" spans="1:8" x14ac:dyDescent="0.3">
      <c r="A325">
        <v>314</v>
      </c>
      <c r="B325" s="18" t="s">
        <v>27814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27815</v>
      </c>
      <c r="H325" s="1">
        <f>+Temporalidad[[#This Row],[ID]]</f>
        <v>314</v>
      </c>
    </row>
    <row r="326" spans="1:8" x14ac:dyDescent="0.3">
      <c r="A326">
        <v>315</v>
      </c>
      <c r="B326" s="18" t="s">
        <v>27816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27817</v>
      </c>
      <c r="H326" s="1">
        <f>+Temporalidad[[#This Row],[ID]]</f>
        <v>315</v>
      </c>
    </row>
    <row r="327" spans="1:8" x14ac:dyDescent="0.3">
      <c r="A327">
        <v>316</v>
      </c>
      <c r="B327" s="18" t="s">
        <v>27818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27819</v>
      </c>
      <c r="H327" s="1">
        <f>+Temporalidad[[#This Row],[ID]]</f>
        <v>316</v>
      </c>
    </row>
    <row r="328" spans="1:8" x14ac:dyDescent="0.3">
      <c r="A328">
        <v>317</v>
      </c>
      <c r="B328" s="18" t="s">
        <v>27820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27821</v>
      </c>
      <c r="H328" s="1">
        <f>+Temporalidad[[#This Row],[ID]]</f>
        <v>317</v>
      </c>
    </row>
    <row r="329" spans="1:8" x14ac:dyDescent="0.3">
      <c r="A329">
        <v>318</v>
      </c>
      <c r="B329" s="18" t="s">
        <v>27822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27823</v>
      </c>
      <c r="H329" s="1">
        <f>+Temporalidad[[#This Row],[ID]]</f>
        <v>318</v>
      </c>
    </row>
    <row r="330" spans="1:8" x14ac:dyDescent="0.3">
      <c r="A330">
        <v>319</v>
      </c>
      <c r="B330" s="18" t="s">
        <v>27824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27825</v>
      </c>
      <c r="H330" s="1">
        <f>+Temporalidad[[#This Row],[ID]]</f>
        <v>319</v>
      </c>
    </row>
    <row r="331" spans="1:8" x14ac:dyDescent="0.3">
      <c r="A331">
        <v>320</v>
      </c>
      <c r="B331" s="18" t="s">
        <v>27826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27827</v>
      </c>
      <c r="H331" s="1">
        <f>+Temporalidad[[#This Row],[ID]]</f>
        <v>320</v>
      </c>
    </row>
    <row r="332" spans="1:8" x14ac:dyDescent="0.3">
      <c r="A332">
        <v>321</v>
      </c>
      <c r="B332" s="18" t="s">
        <v>27828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27829</v>
      </c>
      <c r="H332" s="1">
        <f>+Temporalidad[[#This Row],[ID]]</f>
        <v>321</v>
      </c>
    </row>
    <row r="333" spans="1:8" x14ac:dyDescent="0.3">
      <c r="A333">
        <v>322</v>
      </c>
      <c r="B333" s="18" t="s">
        <v>27830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27831</v>
      </c>
      <c r="H333" s="1">
        <f>+Temporalidad[[#This Row],[ID]]</f>
        <v>322</v>
      </c>
    </row>
    <row r="334" spans="1:8" x14ac:dyDescent="0.3">
      <c r="A334">
        <v>323</v>
      </c>
      <c r="B334" s="18" t="s">
        <v>27832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27833</v>
      </c>
      <c r="H334" s="1">
        <f>+Temporalidad[[#This Row],[ID]]</f>
        <v>323</v>
      </c>
    </row>
    <row r="335" spans="1:8" x14ac:dyDescent="0.3">
      <c r="A335">
        <v>324</v>
      </c>
      <c r="B335" s="18" t="s">
        <v>27834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27835</v>
      </c>
      <c r="H335" s="1">
        <f>+Temporalidad[[#This Row],[ID]]</f>
        <v>324</v>
      </c>
    </row>
    <row r="336" spans="1:8" x14ac:dyDescent="0.3">
      <c r="A336">
        <v>325</v>
      </c>
      <c r="B336" s="18" t="s">
        <v>27836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27837</v>
      </c>
      <c r="H336" s="1">
        <f>+Temporalidad[[#This Row],[ID]]</f>
        <v>325</v>
      </c>
    </row>
    <row r="337" spans="1:8" x14ac:dyDescent="0.3">
      <c r="A337">
        <v>326</v>
      </c>
      <c r="B337" s="18" t="s">
        <v>27838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27839</v>
      </c>
      <c r="H337" s="1">
        <f>+Temporalidad[[#This Row],[ID]]</f>
        <v>326</v>
      </c>
    </row>
    <row r="338" spans="1:8" x14ac:dyDescent="0.3">
      <c r="A338">
        <v>327</v>
      </c>
      <c r="B338" s="18" t="s">
        <v>27840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27841</v>
      </c>
      <c r="H338" s="1">
        <f>+Temporalidad[[#This Row],[ID]]</f>
        <v>327</v>
      </c>
    </row>
    <row r="339" spans="1:8" x14ac:dyDescent="0.3">
      <c r="A339">
        <v>328</v>
      </c>
      <c r="B339" s="18" t="s">
        <v>27842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27843</v>
      </c>
      <c r="H339" s="1">
        <f>+Temporalidad[[#This Row],[ID]]</f>
        <v>328</v>
      </c>
    </row>
    <row r="340" spans="1:8" x14ac:dyDescent="0.3">
      <c r="A340">
        <v>329</v>
      </c>
      <c r="B340" s="18" t="s">
        <v>27844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27845</v>
      </c>
      <c r="H340" s="1">
        <f>+Temporalidad[[#This Row],[ID]]</f>
        <v>329</v>
      </c>
    </row>
    <row r="341" spans="1:8" x14ac:dyDescent="0.3">
      <c r="A341">
        <v>330</v>
      </c>
      <c r="B341" s="18" t="s">
        <v>27846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27847</v>
      </c>
      <c r="H341" s="1">
        <f>+Temporalidad[[#This Row],[ID]]</f>
        <v>330</v>
      </c>
    </row>
    <row r="342" spans="1:8" x14ac:dyDescent="0.3">
      <c r="A342">
        <v>331</v>
      </c>
      <c r="B342" s="18" t="s">
        <v>27848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27849</v>
      </c>
      <c r="H342" s="1">
        <f>+Temporalidad[[#This Row],[ID]]</f>
        <v>331</v>
      </c>
    </row>
    <row r="343" spans="1:8" x14ac:dyDescent="0.3">
      <c r="A343">
        <v>332</v>
      </c>
      <c r="B343" s="18" t="s">
        <v>27850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27851</v>
      </c>
      <c r="H343" s="1">
        <f>+Temporalidad[[#This Row],[ID]]</f>
        <v>332</v>
      </c>
    </row>
    <row r="344" spans="1:8" x14ac:dyDescent="0.3">
      <c r="A344">
        <v>333</v>
      </c>
      <c r="B344" s="18" t="s">
        <v>27852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27853</v>
      </c>
      <c r="H344" s="1">
        <f>+Temporalidad[[#This Row],[ID]]</f>
        <v>333</v>
      </c>
    </row>
    <row r="345" spans="1:8" x14ac:dyDescent="0.3">
      <c r="A345">
        <v>334</v>
      </c>
      <c r="B345" s="18" t="s">
        <v>27854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27855</v>
      </c>
      <c r="H345" s="1">
        <f>+Temporalidad[[#This Row],[ID]]</f>
        <v>334</v>
      </c>
    </row>
    <row r="346" spans="1:8" x14ac:dyDescent="0.3">
      <c r="A346">
        <v>335</v>
      </c>
      <c r="B346" s="18" t="s">
        <v>27856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27857</v>
      </c>
      <c r="H346" s="1">
        <f>+Temporalidad[[#This Row],[ID]]</f>
        <v>335</v>
      </c>
    </row>
    <row r="347" spans="1:8" x14ac:dyDescent="0.3">
      <c r="A347">
        <v>336</v>
      </c>
      <c r="B347" s="18" t="s">
        <v>27858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27859</v>
      </c>
      <c r="H347" s="1">
        <f>+Temporalidad[[#This Row],[ID]]</f>
        <v>336</v>
      </c>
    </row>
    <row r="348" spans="1:8" x14ac:dyDescent="0.3">
      <c r="A348">
        <v>337</v>
      </c>
      <c r="B348" s="18" t="s">
        <v>27860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27861</v>
      </c>
      <c r="H348" s="1">
        <f>+Temporalidad[[#This Row],[ID]]</f>
        <v>337</v>
      </c>
    </row>
    <row r="349" spans="1:8" x14ac:dyDescent="0.3">
      <c r="A349">
        <v>338</v>
      </c>
      <c r="B349" s="18" t="s">
        <v>27862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27863</v>
      </c>
      <c r="H349" s="1">
        <f>+Temporalidad[[#This Row],[ID]]</f>
        <v>338</v>
      </c>
    </row>
    <row r="350" spans="1:8" x14ac:dyDescent="0.3">
      <c r="A350">
        <v>339</v>
      </c>
      <c r="B350" s="18" t="s">
        <v>27864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27865</v>
      </c>
      <c r="H350" s="1">
        <f>+Temporalidad[[#This Row],[ID]]</f>
        <v>339</v>
      </c>
    </row>
    <row r="351" spans="1:8" x14ac:dyDescent="0.3">
      <c r="A351">
        <v>340</v>
      </c>
      <c r="B351" s="18" t="s">
        <v>27866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27867</v>
      </c>
      <c r="H351" s="1">
        <f>+Temporalidad[[#This Row],[ID]]</f>
        <v>340</v>
      </c>
    </row>
    <row r="352" spans="1:8" x14ac:dyDescent="0.3">
      <c r="A352">
        <v>341</v>
      </c>
      <c r="B352" s="18" t="s">
        <v>27868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27869</v>
      </c>
      <c r="H352" s="1">
        <f>+Temporalidad[[#This Row],[ID]]</f>
        <v>341</v>
      </c>
    </row>
    <row r="353" spans="1:8" x14ac:dyDescent="0.3">
      <c r="A353">
        <v>342</v>
      </c>
      <c r="B353" s="18" t="s">
        <v>27870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27871</v>
      </c>
      <c r="H353" s="1">
        <f>+Temporalidad[[#This Row],[ID]]</f>
        <v>342</v>
      </c>
    </row>
    <row r="354" spans="1:8" x14ac:dyDescent="0.3">
      <c r="A354">
        <v>343</v>
      </c>
      <c r="B354" s="18" t="s">
        <v>27872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27873</v>
      </c>
      <c r="H354" s="1">
        <f>+Temporalidad[[#This Row],[ID]]</f>
        <v>343</v>
      </c>
    </row>
    <row r="355" spans="1:8" x14ac:dyDescent="0.3">
      <c r="A355">
        <v>344</v>
      </c>
      <c r="B355" s="18" t="s">
        <v>27874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27875</v>
      </c>
      <c r="H355" s="1">
        <f>+Temporalidad[[#This Row],[ID]]</f>
        <v>344</v>
      </c>
    </row>
    <row r="356" spans="1:8" x14ac:dyDescent="0.3">
      <c r="A356">
        <v>345</v>
      </c>
      <c r="B356" s="18" t="s">
        <v>27876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27877</v>
      </c>
      <c r="H356" s="1">
        <f>+Temporalidad[[#This Row],[ID]]</f>
        <v>345</v>
      </c>
    </row>
    <row r="357" spans="1:8" x14ac:dyDescent="0.3">
      <c r="A357">
        <v>346</v>
      </c>
      <c r="B357" s="18" t="s">
        <v>27878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27879</v>
      </c>
      <c r="H357" s="1">
        <f>+Temporalidad[[#This Row],[ID]]</f>
        <v>346</v>
      </c>
    </row>
    <row r="358" spans="1:8" x14ac:dyDescent="0.3">
      <c r="A358">
        <v>347</v>
      </c>
      <c r="B358" s="18" t="s">
        <v>27880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27881</v>
      </c>
      <c r="H358" s="1">
        <f>+Temporalidad[[#This Row],[ID]]</f>
        <v>347</v>
      </c>
    </row>
    <row r="359" spans="1:8" x14ac:dyDescent="0.3">
      <c r="A359">
        <v>348</v>
      </c>
      <c r="B359" s="18" t="s">
        <v>27882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27883</v>
      </c>
      <c r="H359" s="1">
        <f>+Temporalidad[[#This Row],[ID]]</f>
        <v>348</v>
      </c>
    </row>
    <row r="360" spans="1:8" x14ac:dyDescent="0.3">
      <c r="A360">
        <v>349</v>
      </c>
      <c r="B360" s="18" t="s">
        <v>27884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27885</v>
      </c>
      <c r="H360" s="1">
        <f>+Temporalidad[[#This Row],[ID]]</f>
        <v>349</v>
      </c>
    </row>
    <row r="361" spans="1:8" x14ac:dyDescent="0.3">
      <c r="A361">
        <v>350</v>
      </c>
      <c r="B361" s="18" t="s">
        <v>27886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27887</v>
      </c>
      <c r="H361" s="1">
        <f>+Temporalidad[[#This Row],[ID]]</f>
        <v>350</v>
      </c>
    </row>
    <row r="362" spans="1:8" x14ac:dyDescent="0.3">
      <c r="A362">
        <v>351</v>
      </c>
      <c r="B362" s="18" t="s">
        <v>27888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27889</v>
      </c>
      <c r="H362" s="1">
        <f>+Temporalidad[[#This Row],[ID]]</f>
        <v>351</v>
      </c>
    </row>
    <row r="363" spans="1:8" x14ac:dyDescent="0.3">
      <c r="A363">
        <v>352</v>
      </c>
      <c r="B363" s="18" t="s">
        <v>27890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27891</v>
      </c>
      <c r="H363" s="1">
        <f>+Temporalidad[[#This Row],[ID]]</f>
        <v>352</v>
      </c>
    </row>
    <row r="364" spans="1:8" x14ac:dyDescent="0.3">
      <c r="A364">
        <v>353</v>
      </c>
      <c r="B364" s="18" t="s">
        <v>27892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27893</v>
      </c>
      <c r="H364" s="1">
        <f>+Temporalidad[[#This Row],[ID]]</f>
        <v>353</v>
      </c>
    </row>
    <row r="365" spans="1:8" x14ac:dyDescent="0.3">
      <c r="A365">
        <v>354</v>
      </c>
      <c r="B365" s="18" t="s">
        <v>27894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27895</v>
      </c>
      <c r="H365" s="1">
        <f>+Temporalidad[[#This Row],[ID]]</f>
        <v>354</v>
      </c>
    </row>
    <row r="366" spans="1:8" x14ac:dyDescent="0.3">
      <c r="A366">
        <v>355</v>
      </c>
      <c r="B366" s="18" t="s">
        <v>27896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27897</v>
      </c>
      <c r="H366" s="1">
        <f>+Temporalidad[[#This Row],[ID]]</f>
        <v>355</v>
      </c>
    </row>
    <row r="367" spans="1:8" x14ac:dyDescent="0.3">
      <c r="A367">
        <v>356</v>
      </c>
      <c r="B367" s="18" t="s">
        <v>27898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27899</v>
      </c>
      <c r="H367" s="1">
        <f>+Temporalidad[[#This Row],[ID]]</f>
        <v>356</v>
      </c>
    </row>
    <row r="368" spans="1:8" x14ac:dyDescent="0.3">
      <c r="A368">
        <v>357</v>
      </c>
      <c r="B368" s="18" t="s">
        <v>27900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27901</v>
      </c>
      <c r="H368" s="1">
        <f>+Temporalidad[[#This Row],[ID]]</f>
        <v>357</v>
      </c>
    </row>
    <row r="369" spans="1:8" x14ac:dyDescent="0.3">
      <c r="A369">
        <v>358</v>
      </c>
      <c r="B369" s="18" t="s">
        <v>27902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27903</v>
      </c>
      <c r="H369" s="1">
        <f>+Temporalidad[[#This Row],[ID]]</f>
        <v>358</v>
      </c>
    </row>
    <row r="370" spans="1:8" x14ac:dyDescent="0.3">
      <c r="A370">
        <v>359</v>
      </c>
      <c r="B370" s="18" t="s">
        <v>27904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27905</v>
      </c>
      <c r="H370" s="1">
        <f>+Temporalidad[[#This Row],[ID]]</f>
        <v>359</v>
      </c>
    </row>
    <row r="371" spans="1:8" x14ac:dyDescent="0.3">
      <c r="A371">
        <v>360</v>
      </c>
      <c r="B371" s="18" t="s">
        <v>27906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27907</v>
      </c>
      <c r="H371" s="1">
        <f>+Temporalidad[[#This Row],[ID]]</f>
        <v>360</v>
      </c>
    </row>
    <row r="372" spans="1:8" x14ac:dyDescent="0.3">
      <c r="A372">
        <v>361</v>
      </c>
      <c r="B372" s="18" t="s">
        <v>27908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27909</v>
      </c>
      <c r="H372" s="1">
        <f>+Temporalidad[[#This Row],[ID]]</f>
        <v>361</v>
      </c>
    </row>
    <row r="373" spans="1:8" x14ac:dyDescent="0.3">
      <c r="A373">
        <v>362</v>
      </c>
      <c r="B373" s="18" t="s">
        <v>27910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27911</v>
      </c>
      <c r="H373" s="1">
        <f>+Temporalidad[[#This Row],[ID]]</f>
        <v>362</v>
      </c>
    </row>
    <row r="374" spans="1:8" x14ac:dyDescent="0.3">
      <c r="A374">
        <v>363</v>
      </c>
      <c r="B374" s="18" t="s">
        <v>27912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27913</v>
      </c>
      <c r="H374" s="1">
        <f>+Temporalidad[[#This Row],[ID]]</f>
        <v>363</v>
      </c>
    </row>
    <row r="375" spans="1:8" x14ac:dyDescent="0.3">
      <c r="A375">
        <v>364</v>
      </c>
      <c r="B375" s="18" t="s">
        <v>27914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27915</v>
      </c>
      <c r="H375" s="1">
        <f>+Temporalidad[[#This Row],[ID]]</f>
        <v>364</v>
      </c>
    </row>
    <row r="376" spans="1:8" x14ac:dyDescent="0.3">
      <c r="A376">
        <v>365</v>
      </c>
      <c r="B376" s="18" t="s">
        <v>27916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27917</v>
      </c>
      <c r="H376" s="1">
        <f>+Temporalidad[[#This Row],[ID]]</f>
        <v>365</v>
      </c>
    </row>
    <row r="377" spans="1:8" x14ac:dyDescent="0.3">
      <c r="A377">
        <v>366</v>
      </c>
      <c r="B377" s="18" t="s">
        <v>27918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27919</v>
      </c>
      <c r="H377" s="1">
        <f>+Temporalidad[[#This Row],[ID]]</f>
        <v>366</v>
      </c>
    </row>
    <row r="378" spans="1:8" x14ac:dyDescent="0.3">
      <c r="A378">
        <v>367</v>
      </c>
      <c r="B378" s="18" t="s">
        <v>27920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27921</v>
      </c>
      <c r="H378" s="1">
        <f>+Temporalidad[[#This Row],[ID]]</f>
        <v>367</v>
      </c>
    </row>
    <row r="379" spans="1:8" x14ac:dyDescent="0.3">
      <c r="A379">
        <v>368</v>
      </c>
      <c r="B379" s="18" t="s">
        <v>27922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27923</v>
      </c>
      <c r="H379" s="1">
        <f>+Temporalidad[[#This Row],[ID]]</f>
        <v>368</v>
      </c>
    </row>
    <row r="380" spans="1:8" x14ac:dyDescent="0.3">
      <c r="A380">
        <v>369</v>
      </c>
      <c r="B380" s="18" t="s">
        <v>27924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27925</v>
      </c>
      <c r="H380" s="1">
        <f>+Temporalidad[[#This Row],[ID]]</f>
        <v>369</v>
      </c>
    </row>
    <row r="381" spans="1:8" x14ac:dyDescent="0.3">
      <c r="A381">
        <v>370</v>
      </c>
      <c r="B381" s="18" t="s">
        <v>27926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27927</v>
      </c>
      <c r="H381" s="1">
        <f>+Temporalidad[[#This Row],[ID]]</f>
        <v>370</v>
      </c>
    </row>
    <row r="382" spans="1:8" x14ac:dyDescent="0.3">
      <c r="A382">
        <v>371</v>
      </c>
      <c r="B382" s="18" t="s">
        <v>27928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27929</v>
      </c>
      <c r="H382" s="1">
        <f>+Temporalidad[[#This Row],[ID]]</f>
        <v>371</v>
      </c>
    </row>
    <row r="383" spans="1:8" x14ac:dyDescent="0.3">
      <c r="A383">
        <v>372</v>
      </c>
      <c r="B383" s="18" t="s">
        <v>27930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27931</v>
      </c>
      <c r="H383" s="1">
        <f>+Temporalidad[[#This Row],[ID]]</f>
        <v>372</v>
      </c>
    </row>
    <row r="384" spans="1:8" x14ac:dyDescent="0.3">
      <c r="A384">
        <v>373</v>
      </c>
      <c r="B384" s="18" t="s">
        <v>27932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27933</v>
      </c>
      <c r="H384" s="1">
        <f>+Temporalidad[[#This Row],[ID]]</f>
        <v>373</v>
      </c>
    </row>
    <row r="385" spans="1:8" x14ac:dyDescent="0.3">
      <c r="A385">
        <v>374</v>
      </c>
      <c r="B385" s="18" t="s">
        <v>27934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27935</v>
      </c>
      <c r="H385" s="1">
        <f>+Temporalidad[[#This Row],[ID]]</f>
        <v>374</v>
      </c>
    </row>
    <row r="386" spans="1:8" x14ac:dyDescent="0.3">
      <c r="A386">
        <v>375</v>
      </c>
      <c r="B386" s="18" t="s">
        <v>27936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27937</v>
      </c>
      <c r="H386" s="1">
        <f>+Temporalidad[[#This Row],[ID]]</f>
        <v>375</v>
      </c>
    </row>
    <row r="387" spans="1:8" x14ac:dyDescent="0.3">
      <c r="A387">
        <v>376</v>
      </c>
      <c r="B387" s="18" t="s">
        <v>27938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27939</v>
      </c>
      <c r="H387" s="1">
        <f>+Temporalidad[[#This Row],[ID]]</f>
        <v>376</v>
      </c>
    </row>
    <row r="388" spans="1:8" x14ac:dyDescent="0.3">
      <c r="A388">
        <v>377</v>
      </c>
      <c r="B388" s="18" t="s">
        <v>27940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27941</v>
      </c>
      <c r="H388" s="1">
        <f>+Temporalidad[[#This Row],[ID]]</f>
        <v>377</v>
      </c>
    </row>
    <row r="389" spans="1:8" x14ac:dyDescent="0.3">
      <c r="A389">
        <v>378</v>
      </c>
      <c r="B389" s="18" t="s">
        <v>27942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27943</v>
      </c>
      <c r="H389" s="1">
        <f>+Temporalidad[[#This Row],[ID]]</f>
        <v>378</v>
      </c>
    </row>
    <row r="390" spans="1:8" x14ac:dyDescent="0.3">
      <c r="A390">
        <v>379</v>
      </c>
      <c r="B390" s="18" t="s">
        <v>27944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27945</v>
      </c>
      <c r="H390" s="1">
        <f>+Temporalidad[[#This Row],[ID]]</f>
        <v>379</v>
      </c>
    </row>
    <row r="391" spans="1:8" x14ac:dyDescent="0.3">
      <c r="A391">
        <v>380</v>
      </c>
      <c r="B391" s="18" t="s">
        <v>27946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27947</v>
      </c>
      <c r="H391" s="1">
        <f>+Temporalidad[[#This Row],[ID]]</f>
        <v>380</v>
      </c>
    </row>
    <row r="392" spans="1:8" x14ac:dyDescent="0.3">
      <c r="A392">
        <v>381</v>
      </c>
      <c r="B392" s="18" t="s">
        <v>27948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27949</v>
      </c>
      <c r="H392" s="1">
        <f>+Temporalidad[[#This Row],[ID]]</f>
        <v>381</v>
      </c>
    </row>
    <row r="393" spans="1:8" x14ac:dyDescent="0.3">
      <c r="A393">
        <v>382</v>
      </c>
      <c r="B393" s="18" t="s">
        <v>27950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27951</v>
      </c>
      <c r="H393" s="1">
        <f>+Temporalidad[[#This Row],[ID]]</f>
        <v>382</v>
      </c>
    </row>
    <row r="394" spans="1:8" x14ac:dyDescent="0.3">
      <c r="A394">
        <v>383</v>
      </c>
      <c r="B394" s="18" t="s">
        <v>27952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27953</v>
      </c>
      <c r="H394" s="1">
        <f>+Temporalidad[[#This Row],[ID]]</f>
        <v>383</v>
      </c>
    </row>
    <row r="395" spans="1:8" x14ac:dyDescent="0.3">
      <c r="A395">
        <v>384</v>
      </c>
      <c r="B395" s="18" t="s">
        <v>27954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27955</v>
      </c>
      <c r="H395" s="1">
        <f>+Temporalidad[[#This Row],[ID]]</f>
        <v>384</v>
      </c>
    </row>
    <row r="396" spans="1:8" x14ac:dyDescent="0.3">
      <c r="A396">
        <v>385</v>
      </c>
      <c r="B396" s="18" t="s">
        <v>27956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27957</v>
      </c>
      <c r="H396" s="1">
        <f>+Temporalidad[[#This Row],[ID]]</f>
        <v>385</v>
      </c>
    </row>
    <row r="397" spans="1:8" x14ac:dyDescent="0.3">
      <c r="A397">
        <v>386</v>
      </c>
      <c r="B397" s="18" t="s">
        <v>27958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27959</v>
      </c>
      <c r="H397" s="1">
        <f>+Temporalidad[[#This Row],[ID]]</f>
        <v>386</v>
      </c>
    </row>
    <row r="398" spans="1:8" x14ac:dyDescent="0.3">
      <c r="A398">
        <v>387</v>
      </c>
      <c r="B398" s="18" t="s">
        <v>27960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27961</v>
      </c>
      <c r="H398" s="1">
        <f>+Temporalidad[[#This Row],[ID]]</f>
        <v>387</v>
      </c>
    </row>
    <row r="399" spans="1:8" x14ac:dyDescent="0.3">
      <c r="A399">
        <v>388</v>
      </c>
      <c r="B399" s="18" t="s">
        <v>27962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27963</v>
      </c>
      <c r="H399" s="1">
        <f>+Temporalidad[[#This Row],[ID]]</f>
        <v>388</v>
      </c>
    </row>
    <row r="400" spans="1:8" x14ac:dyDescent="0.3">
      <c r="A400">
        <v>389</v>
      </c>
      <c r="B400" s="18" t="s">
        <v>27964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27965</v>
      </c>
      <c r="H400" s="1">
        <f>+Temporalidad[[#This Row],[ID]]</f>
        <v>389</v>
      </c>
    </row>
    <row r="401" spans="1:8" x14ac:dyDescent="0.3">
      <c r="A401">
        <v>390</v>
      </c>
      <c r="B401" s="18" t="s">
        <v>27966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27967</v>
      </c>
      <c r="H401" s="1">
        <f>+Temporalidad[[#This Row],[ID]]</f>
        <v>390</v>
      </c>
    </row>
    <row r="402" spans="1:8" x14ac:dyDescent="0.3">
      <c r="A402">
        <v>391</v>
      </c>
      <c r="B402" s="18" t="s">
        <v>27968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27969</v>
      </c>
      <c r="H402" s="1">
        <f>+Temporalidad[[#This Row],[ID]]</f>
        <v>391</v>
      </c>
    </row>
    <row r="403" spans="1:8" x14ac:dyDescent="0.3">
      <c r="A403">
        <v>392</v>
      </c>
      <c r="B403" s="18" t="s">
        <v>27970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27971</v>
      </c>
      <c r="H403" s="1">
        <f>+Temporalidad[[#This Row],[ID]]</f>
        <v>392</v>
      </c>
    </row>
    <row r="404" spans="1:8" x14ac:dyDescent="0.3">
      <c r="A404">
        <v>393</v>
      </c>
      <c r="B404" s="18" t="s">
        <v>27972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27973</v>
      </c>
      <c r="H404" s="1">
        <f>+Temporalidad[[#This Row],[ID]]</f>
        <v>393</v>
      </c>
    </row>
    <row r="405" spans="1:8" x14ac:dyDescent="0.3">
      <c r="A405">
        <v>394</v>
      </c>
      <c r="B405" s="18" t="s">
        <v>27974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27975</v>
      </c>
      <c r="H405" s="1">
        <f>+Temporalidad[[#This Row],[ID]]</f>
        <v>394</v>
      </c>
    </row>
    <row r="406" spans="1:8" x14ac:dyDescent="0.3">
      <c r="A406">
        <v>395</v>
      </c>
      <c r="B406" s="18" t="s">
        <v>27976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27977</v>
      </c>
      <c r="H406" s="1">
        <f>+Temporalidad[[#This Row],[ID]]</f>
        <v>395</v>
      </c>
    </row>
    <row r="407" spans="1:8" x14ac:dyDescent="0.3">
      <c r="A407">
        <v>396</v>
      </c>
      <c r="B407" s="18" t="s">
        <v>27978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27979</v>
      </c>
      <c r="H407" s="1">
        <f>+Temporalidad[[#This Row],[ID]]</f>
        <v>396</v>
      </c>
    </row>
    <row r="408" spans="1:8" x14ac:dyDescent="0.3">
      <c r="A408">
        <v>397</v>
      </c>
      <c r="B408" s="18" t="s">
        <v>27980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27981</v>
      </c>
      <c r="H408" s="1">
        <f>+Temporalidad[[#This Row],[ID]]</f>
        <v>397</v>
      </c>
    </row>
    <row r="409" spans="1:8" x14ac:dyDescent="0.3">
      <c r="A409">
        <v>398</v>
      </c>
      <c r="B409" s="18" t="s">
        <v>27982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27983</v>
      </c>
      <c r="H409" s="1">
        <f>+Temporalidad[[#This Row],[ID]]</f>
        <v>398</v>
      </c>
    </row>
    <row r="410" spans="1:8" x14ac:dyDescent="0.3">
      <c r="A410">
        <v>399</v>
      </c>
      <c r="B410" s="18" t="s">
        <v>27984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27985</v>
      </c>
      <c r="H410" s="1">
        <f>+Temporalidad[[#This Row],[ID]]</f>
        <v>399</v>
      </c>
    </row>
    <row r="411" spans="1:8" x14ac:dyDescent="0.3">
      <c r="A411">
        <v>400</v>
      </c>
      <c r="B411" s="18" t="s">
        <v>27986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27987</v>
      </c>
      <c r="H411" s="1">
        <f>+Temporalidad[[#This Row],[ID]]</f>
        <v>400</v>
      </c>
    </row>
    <row r="412" spans="1:8" x14ac:dyDescent="0.3">
      <c r="A412">
        <v>401</v>
      </c>
      <c r="B412" s="18" t="s">
        <v>27988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27989</v>
      </c>
      <c r="H412" s="1">
        <f>+Temporalidad[[#This Row],[ID]]</f>
        <v>401</v>
      </c>
    </row>
    <row r="413" spans="1:8" x14ac:dyDescent="0.3">
      <c r="A413">
        <v>402</v>
      </c>
      <c r="B413" s="18" t="s">
        <v>27990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27991</v>
      </c>
      <c r="H413" s="1">
        <f>+Temporalidad[[#This Row],[ID]]</f>
        <v>402</v>
      </c>
    </row>
    <row r="414" spans="1:8" x14ac:dyDescent="0.3">
      <c r="A414">
        <v>403</v>
      </c>
      <c r="B414" s="18" t="s">
        <v>27992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27993</v>
      </c>
      <c r="H414" s="1">
        <f>+Temporalidad[[#This Row],[ID]]</f>
        <v>403</v>
      </c>
    </row>
    <row r="415" spans="1:8" x14ac:dyDescent="0.3">
      <c r="A415">
        <v>404</v>
      </c>
      <c r="B415" s="18" t="s">
        <v>27994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27995</v>
      </c>
      <c r="H415" s="1">
        <f>+Temporalidad[[#This Row],[ID]]</f>
        <v>404</v>
      </c>
    </row>
    <row r="416" spans="1:8" x14ac:dyDescent="0.3">
      <c r="A416">
        <v>405</v>
      </c>
      <c r="B416" s="18" t="s">
        <v>27996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27997</v>
      </c>
      <c r="H416" s="1">
        <f>+Temporalidad[[#This Row],[ID]]</f>
        <v>405</v>
      </c>
    </row>
    <row r="417" spans="1:8" x14ac:dyDescent="0.3">
      <c r="A417">
        <v>406</v>
      </c>
      <c r="B417" s="18" t="s">
        <v>27998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27999</v>
      </c>
      <c r="H417" s="1">
        <f>+Temporalidad[[#This Row],[ID]]</f>
        <v>406</v>
      </c>
    </row>
    <row r="418" spans="1:8" x14ac:dyDescent="0.3">
      <c r="A418">
        <v>407</v>
      </c>
      <c r="B418" s="18" t="s">
        <v>28000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28001</v>
      </c>
      <c r="H418" s="1">
        <f>+Temporalidad[[#This Row],[ID]]</f>
        <v>407</v>
      </c>
    </row>
    <row r="419" spans="1:8" x14ac:dyDescent="0.3">
      <c r="A419">
        <v>408</v>
      </c>
      <c r="B419" s="18" t="s">
        <v>28002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28003</v>
      </c>
      <c r="H419" s="1">
        <f>+Temporalidad[[#This Row],[ID]]</f>
        <v>408</v>
      </c>
    </row>
    <row r="420" spans="1:8" x14ac:dyDescent="0.3">
      <c r="A420">
        <v>409</v>
      </c>
      <c r="B420" s="18" t="s">
        <v>28004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28005</v>
      </c>
      <c r="H420" s="1">
        <f>+Temporalidad[[#This Row],[ID]]</f>
        <v>409</v>
      </c>
    </row>
    <row r="421" spans="1:8" x14ac:dyDescent="0.3">
      <c r="A421">
        <v>410</v>
      </c>
      <c r="B421" s="18" t="s">
        <v>28006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28007</v>
      </c>
      <c r="H421" s="1">
        <f>+Temporalidad[[#This Row],[ID]]</f>
        <v>410</v>
      </c>
    </row>
    <row r="422" spans="1:8" x14ac:dyDescent="0.3">
      <c r="A422">
        <v>411</v>
      </c>
      <c r="B422" s="18" t="s">
        <v>28008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28009</v>
      </c>
      <c r="H422" s="1">
        <f>+Temporalidad[[#This Row],[ID]]</f>
        <v>411</v>
      </c>
    </row>
    <row r="423" spans="1:8" x14ac:dyDescent="0.3">
      <c r="A423">
        <v>412</v>
      </c>
      <c r="B423" s="18" t="s">
        <v>28010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28011</v>
      </c>
      <c r="H423" s="1">
        <f>+Temporalidad[[#This Row],[ID]]</f>
        <v>412</v>
      </c>
    </row>
    <row r="424" spans="1:8" x14ac:dyDescent="0.3">
      <c r="A424">
        <v>413</v>
      </c>
      <c r="B424" s="18" t="s">
        <v>28012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28013</v>
      </c>
      <c r="H424" s="1">
        <f>+Temporalidad[[#This Row],[ID]]</f>
        <v>413</v>
      </c>
    </row>
    <row r="425" spans="1:8" x14ac:dyDescent="0.3">
      <c r="A425">
        <v>414</v>
      </c>
      <c r="B425" s="18" t="s">
        <v>28014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28015</v>
      </c>
      <c r="H425" s="1">
        <f>+Temporalidad[[#This Row],[ID]]</f>
        <v>414</v>
      </c>
    </row>
    <row r="426" spans="1:8" x14ac:dyDescent="0.3">
      <c r="A426">
        <v>415</v>
      </c>
      <c r="B426" s="18" t="s">
        <v>28016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28017</v>
      </c>
      <c r="H426" s="1">
        <f>+Temporalidad[[#This Row],[ID]]</f>
        <v>415</v>
      </c>
    </row>
    <row r="427" spans="1:8" x14ac:dyDescent="0.3">
      <c r="A427">
        <v>416</v>
      </c>
      <c r="B427" s="18" t="s">
        <v>28018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28019</v>
      </c>
      <c r="H427" s="1">
        <f>+Temporalidad[[#This Row],[ID]]</f>
        <v>416</v>
      </c>
    </row>
    <row r="428" spans="1:8" x14ac:dyDescent="0.3">
      <c r="A428">
        <v>417</v>
      </c>
      <c r="B428" s="18" t="s">
        <v>28020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28021</v>
      </c>
      <c r="H428" s="1">
        <f>+Temporalidad[[#This Row],[ID]]</f>
        <v>417</v>
      </c>
    </row>
    <row r="429" spans="1:8" x14ac:dyDescent="0.3">
      <c r="A429">
        <v>418</v>
      </c>
      <c r="B429" s="18" t="s">
        <v>28022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28023</v>
      </c>
      <c r="H429" s="1">
        <f>+Temporalidad[[#This Row],[ID]]</f>
        <v>418</v>
      </c>
    </row>
    <row r="430" spans="1:8" x14ac:dyDescent="0.3">
      <c r="A430">
        <v>419</v>
      </c>
      <c r="B430" s="18" t="s">
        <v>28024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28025</v>
      </c>
      <c r="H430" s="1">
        <f>+Temporalidad[[#This Row],[ID]]</f>
        <v>419</v>
      </c>
    </row>
    <row r="431" spans="1:8" x14ac:dyDescent="0.3">
      <c r="A431">
        <v>420</v>
      </c>
      <c r="B431" s="18" t="s">
        <v>28026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28027</v>
      </c>
      <c r="H431" s="1">
        <f>+Temporalidad[[#This Row],[ID]]</f>
        <v>420</v>
      </c>
    </row>
    <row r="432" spans="1:8" x14ac:dyDescent="0.3">
      <c r="A432">
        <v>421</v>
      </c>
      <c r="B432" s="18" t="s">
        <v>28028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28029</v>
      </c>
      <c r="H432" s="1">
        <f>+Temporalidad[[#This Row],[ID]]</f>
        <v>421</v>
      </c>
    </row>
    <row r="433" spans="1:8" x14ac:dyDescent="0.3">
      <c r="A433">
        <v>422</v>
      </c>
      <c r="B433" s="18" t="s">
        <v>28030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28031</v>
      </c>
      <c r="H433" s="1">
        <f>+Temporalidad[[#This Row],[ID]]</f>
        <v>422</v>
      </c>
    </row>
    <row r="434" spans="1:8" x14ac:dyDescent="0.3">
      <c r="A434">
        <v>423</v>
      </c>
      <c r="B434" s="18" t="s">
        <v>28032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28033</v>
      </c>
      <c r="H434" s="1">
        <f>+Temporalidad[[#This Row],[ID]]</f>
        <v>423</v>
      </c>
    </row>
    <row r="435" spans="1:8" x14ac:dyDescent="0.3">
      <c r="A435">
        <v>424</v>
      </c>
      <c r="B435" s="18" t="s">
        <v>28034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28035</v>
      </c>
      <c r="H435" s="1">
        <f>+Temporalidad[[#This Row],[ID]]</f>
        <v>424</v>
      </c>
    </row>
    <row r="436" spans="1:8" x14ac:dyDescent="0.3">
      <c r="A436">
        <v>425</v>
      </c>
      <c r="B436" s="18" t="s">
        <v>28036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28037</v>
      </c>
      <c r="H436" s="1">
        <f>+Temporalidad[[#This Row],[ID]]</f>
        <v>425</v>
      </c>
    </row>
    <row r="437" spans="1:8" x14ac:dyDescent="0.3">
      <c r="A437">
        <v>426</v>
      </c>
      <c r="B437" s="18" t="s">
        <v>28038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28039</v>
      </c>
      <c r="H437" s="1">
        <f>+Temporalidad[[#This Row],[ID]]</f>
        <v>426</v>
      </c>
    </row>
    <row r="438" spans="1:8" x14ac:dyDescent="0.3">
      <c r="A438">
        <v>427</v>
      </c>
      <c r="B438" s="18" t="s">
        <v>28040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28041</v>
      </c>
      <c r="H438" s="1">
        <f>+Temporalidad[[#This Row],[ID]]</f>
        <v>427</v>
      </c>
    </row>
    <row r="439" spans="1:8" x14ac:dyDescent="0.3">
      <c r="A439">
        <v>428</v>
      </c>
      <c r="B439" s="18" t="s">
        <v>28042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28043</v>
      </c>
      <c r="H439" s="1">
        <f>+Temporalidad[[#This Row],[ID]]</f>
        <v>428</v>
      </c>
    </row>
    <row r="440" spans="1:8" x14ac:dyDescent="0.3">
      <c r="A440">
        <v>429</v>
      </c>
      <c r="B440" s="18" t="s">
        <v>28044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28045</v>
      </c>
      <c r="H440" s="1">
        <f>+Temporalidad[[#This Row],[ID]]</f>
        <v>429</v>
      </c>
    </row>
    <row r="441" spans="1:8" x14ac:dyDescent="0.3">
      <c r="A441">
        <v>430</v>
      </c>
      <c r="B441" s="18" t="s">
        <v>28046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28047</v>
      </c>
      <c r="H441" s="1">
        <f>+Temporalidad[[#This Row],[ID]]</f>
        <v>430</v>
      </c>
    </row>
    <row r="442" spans="1:8" x14ac:dyDescent="0.3">
      <c r="A442">
        <v>431</v>
      </c>
      <c r="B442" s="18" t="s">
        <v>28048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28049</v>
      </c>
      <c r="H442" s="1">
        <f>+Temporalidad[[#This Row],[ID]]</f>
        <v>431</v>
      </c>
    </row>
    <row r="443" spans="1:8" x14ac:dyDescent="0.3">
      <c r="A443">
        <v>432</v>
      </c>
      <c r="B443" s="18" t="s">
        <v>28050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28051</v>
      </c>
      <c r="H443" s="1">
        <f>+Temporalidad[[#This Row],[ID]]</f>
        <v>432</v>
      </c>
    </row>
    <row r="444" spans="1:8" x14ac:dyDescent="0.3">
      <c r="A444">
        <v>433</v>
      </c>
      <c r="B444" s="18" t="s">
        <v>28052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28053</v>
      </c>
      <c r="H444" s="1">
        <f>+Temporalidad[[#This Row],[ID]]</f>
        <v>433</v>
      </c>
    </row>
    <row r="445" spans="1:8" x14ac:dyDescent="0.3">
      <c r="A445">
        <v>434</v>
      </c>
      <c r="B445" s="18" t="s">
        <v>28054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28055</v>
      </c>
      <c r="H445" s="1">
        <f>+Temporalidad[[#This Row],[ID]]</f>
        <v>434</v>
      </c>
    </row>
    <row r="446" spans="1:8" x14ac:dyDescent="0.3">
      <c r="A446">
        <v>435</v>
      </c>
      <c r="B446" s="18" t="s">
        <v>28056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28057</v>
      </c>
      <c r="H446" s="1">
        <f>+Temporalidad[[#This Row],[ID]]</f>
        <v>435</v>
      </c>
    </row>
    <row r="447" spans="1:8" x14ac:dyDescent="0.3">
      <c r="A447">
        <v>436</v>
      </c>
      <c r="B447" s="18" t="s">
        <v>28058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28059</v>
      </c>
      <c r="H447" s="1">
        <f>+Temporalidad[[#This Row],[ID]]</f>
        <v>436</v>
      </c>
    </row>
    <row r="448" spans="1:8" x14ac:dyDescent="0.3">
      <c r="A448">
        <v>437</v>
      </c>
      <c r="B448" s="18" t="s">
        <v>28060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28061</v>
      </c>
      <c r="H448" s="1">
        <f>+Temporalidad[[#This Row],[ID]]</f>
        <v>437</v>
      </c>
    </row>
    <row r="449" spans="1:8" x14ac:dyDescent="0.3">
      <c r="A449">
        <v>438</v>
      </c>
      <c r="B449" s="18" t="s">
        <v>28062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28063</v>
      </c>
      <c r="H449" s="1">
        <f>+Temporalidad[[#This Row],[ID]]</f>
        <v>438</v>
      </c>
    </row>
    <row r="450" spans="1:8" x14ac:dyDescent="0.3">
      <c r="A450">
        <v>439</v>
      </c>
      <c r="B450" s="18" t="s">
        <v>28064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28065</v>
      </c>
      <c r="H450" s="1">
        <f>+Temporalidad[[#This Row],[ID]]</f>
        <v>439</v>
      </c>
    </row>
    <row r="451" spans="1:8" x14ac:dyDescent="0.3">
      <c r="A451">
        <v>440</v>
      </c>
      <c r="B451" s="18" t="s">
        <v>28066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28067</v>
      </c>
      <c r="H451" s="1">
        <f>+Temporalidad[[#This Row],[ID]]</f>
        <v>440</v>
      </c>
    </row>
    <row r="452" spans="1:8" x14ac:dyDescent="0.3">
      <c r="A452">
        <v>441</v>
      </c>
      <c r="B452" s="18" t="s">
        <v>28068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28069</v>
      </c>
      <c r="H452" s="1">
        <f>+Temporalidad[[#This Row],[ID]]</f>
        <v>441</v>
      </c>
    </row>
    <row r="453" spans="1:8" x14ac:dyDescent="0.3">
      <c r="A453">
        <v>442</v>
      </c>
      <c r="B453" s="18" t="s">
        <v>28070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28071</v>
      </c>
      <c r="H453" s="1">
        <f>+Temporalidad[[#This Row],[ID]]</f>
        <v>442</v>
      </c>
    </row>
    <row r="454" spans="1:8" x14ac:dyDescent="0.3">
      <c r="A454">
        <v>443</v>
      </c>
      <c r="B454" s="18" t="s">
        <v>28072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28073</v>
      </c>
      <c r="H454" s="1">
        <f>+Temporalidad[[#This Row],[ID]]</f>
        <v>443</v>
      </c>
    </row>
    <row r="455" spans="1:8" x14ac:dyDescent="0.3">
      <c r="A455">
        <v>444</v>
      </c>
      <c r="B455" s="18" t="s">
        <v>28074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28075</v>
      </c>
      <c r="H455" s="1">
        <f>+Temporalidad[[#This Row],[ID]]</f>
        <v>444</v>
      </c>
    </row>
    <row r="456" spans="1:8" x14ac:dyDescent="0.3">
      <c r="A456">
        <v>445</v>
      </c>
      <c r="B456" s="18" t="s">
        <v>28076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28077</v>
      </c>
      <c r="H456" s="1">
        <f>+Temporalidad[[#This Row],[ID]]</f>
        <v>445</v>
      </c>
    </row>
    <row r="457" spans="1:8" x14ac:dyDescent="0.3">
      <c r="A457">
        <v>446</v>
      </c>
      <c r="B457" s="18" t="s">
        <v>28078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28079</v>
      </c>
      <c r="H457" s="1">
        <f>+Temporalidad[[#This Row],[ID]]</f>
        <v>446</v>
      </c>
    </row>
    <row r="458" spans="1:8" x14ac:dyDescent="0.3">
      <c r="A458">
        <v>447</v>
      </c>
      <c r="B458" s="18" t="s">
        <v>28080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28081</v>
      </c>
      <c r="H458" s="1">
        <f>+Temporalidad[[#This Row],[ID]]</f>
        <v>447</v>
      </c>
    </row>
    <row r="459" spans="1:8" x14ac:dyDescent="0.3">
      <c r="A459">
        <v>448</v>
      </c>
      <c r="B459" s="18" t="s">
        <v>28082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28083</v>
      </c>
      <c r="H459" s="1">
        <f>+Temporalidad[[#This Row],[ID]]</f>
        <v>448</v>
      </c>
    </row>
    <row r="460" spans="1:8" x14ac:dyDescent="0.3">
      <c r="A460">
        <v>449</v>
      </c>
      <c r="B460" s="18" t="s">
        <v>28084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28085</v>
      </c>
      <c r="H460" s="1">
        <f>+Temporalidad[[#This Row],[ID]]</f>
        <v>449</v>
      </c>
    </row>
    <row r="461" spans="1:8" x14ac:dyDescent="0.3">
      <c r="A461">
        <v>450</v>
      </c>
      <c r="B461" s="18" t="s">
        <v>28086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28087</v>
      </c>
      <c r="H461" s="1">
        <f>+Temporalidad[[#This Row],[ID]]</f>
        <v>450</v>
      </c>
    </row>
    <row r="462" spans="1:8" x14ac:dyDescent="0.3">
      <c r="A462">
        <v>451</v>
      </c>
      <c r="B462" s="18" t="s">
        <v>28088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28089</v>
      </c>
      <c r="H462" s="1">
        <f>+Temporalidad[[#This Row],[ID]]</f>
        <v>451</v>
      </c>
    </row>
    <row r="463" spans="1:8" x14ac:dyDescent="0.3">
      <c r="A463">
        <v>452</v>
      </c>
      <c r="B463" s="18" t="s">
        <v>28090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28091</v>
      </c>
      <c r="H463" s="1">
        <f>+Temporalidad[[#This Row],[ID]]</f>
        <v>452</v>
      </c>
    </row>
    <row r="464" spans="1:8" x14ac:dyDescent="0.3">
      <c r="A464">
        <v>453</v>
      </c>
      <c r="B464" s="18" t="s">
        <v>28092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28093</v>
      </c>
      <c r="H464" s="1">
        <f>+Temporalidad[[#This Row],[ID]]</f>
        <v>453</v>
      </c>
    </row>
    <row r="465" spans="1:8" x14ac:dyDescent="0.3">
      <c r="A465">
        <v>454</v>
      </c>
      <c r="B465" s="18" t="s">
        <v>28094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28095</v>
      </c>
      <c r="H465" s="1">
        <f>+Temporalidad[[#This Row],[ID]]</f>
        <v>454</v>
      </c>
    </row>
    <row r="466" spans="1:8" x14ac:dyDescent="0.3">
      <c r="A466">
        <v>455</v>
      </c>
      <c r="B466" s="18" t="s">
        <v>28096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28097</v>
      </c>
      <c r="H466" s="1">
        <f>+Temporalidad[[#This Row],[ID]]</f>
        <v>455</v>
      </c>
    </row>
    <row r="467" spans="1:8" x14ac:dyDescent="0.3">
      <c r="A467">
        <v>456</v>
      </c>
      <c r="B467" s="18" t="s">
        <v>28098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28099</v>
      </c>
      <c r="H467" s="1">
        <f>+Temporalidad[[#This Row],[ID]]</f>
        <v>456</v>
      </c>
    </row>
    <row r="468" spans="1:8" x14ac:dyDescent="0.3">
      <c r="A468">
        <v>457</v>
      </c>
      <c r="B468" s="18" t="s">
        <v>28100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28101</v>
      </c>
      <c r="H468" s="1">
        <f>+Temporalidad[[#This Row],[ID]]</f>
        <v>457</v>
      </c>
    </row>
    <row r="469" spans="1:8" x14ac:dyDescent="0.3">
      <c r="A469">
        <v>458</v>
      </c>
      <c r="B469" s="18" t="s">
        <v>28102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28103</v>
      </c>
      <c r="H469" s="1">
        <f>+Temporalidad[[#This Row],[ID]]</f>
        <v>458</v>
      </c>
    </row>
    <row r="470" spans="1:8" x14ac:dyDescent="0.3">
      <c r="A470">
        <v>459</v>
      </c>
      <c r="B470" s="18" t="s">
        <v>28104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28105</v>
      </c>
      <c r="H470" s="1">
        <f>+Temporalidad[[#This Row],[ID]]</f>
        <v>459</v>
      </c>
    </row>
    <row r="471" spans="1:8" x14ac:dyDescent="0.3">
      <c r="A471">
        <v>460</v>
      </c>
      <c r="B471" s="18" t="s">
        <v>28106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28107</v>
      </c>
      <c r="H471" s="1">
        <f>+Temporalidad[[#This Row],[ID]]</f>
        <v>460</v>
      </c>
    </row>
    <row r="472" spans="1:8" x14ac:dyDescent="0.3">
      <c r="A472">
        <v>461</v>
      </c>
      <c r="B472" s="18" t="s">
        <v>28108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28109</v>
      </c>
      <c r="H472" s="1">
        <f>+Temporalidad[[#This Row],[ID]]</f>
        <v>461</v>
      </c>
    </row>
    <row r="473" spans="1:8" x14ac:dyDescent="0.3">
      <c r="A473">
        <v>462</v>
      </c>
      <c r="B473" s="18" t="s">
        <v>28110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28111</v>
      </c>
      <c r="H473" s="1">
        <f>+Temporalidad[[#This Row],[ID]]</f>
        <v>462</v>
      </c>
    </row>
    <row r="474" spans="1:8" x14ac:dyDescent="0.3">
      <c r="A474">
        <v>463</v>
      </c>
      <c r="B474" s="18" t="s">
        <v>28112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28113</v>
      </c>
      <c r="H474" s="1">
        <f>+Temporalidad[[#This Row],[ID]]</f>
        <v>463</v>
      </c>
    </row>
    <row r="475" spans="1:8" x14ac:dyDescent="0.3">
      <c r="A475">
        <v>464</v>
      </c>
      <c r="B475" s="18" t="s">
        <v>28114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28115</v>
      </c>
      <c r="H475" s="1">
        <f>+Temporalidad[[#This Row],[ID]]</f>
        <v>464</v>
      </c>
    </row>
    <row r="476" spans="1:8" x14ac:dyDescent="0.3">
      <c r="A476">
        <v>465</v>
      </c>
      <c r="B476" s="18" t="s">
        <v>28116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28117</v>
      </c>
      <c r="H476" s="1">
        <f>+Temporalidad[[#This Row],[ID]]</f>
        <v>465</v>
      </c>
    </row>
    <row r="477" spans="1:8" x14ac:dyDescent="0.3">
      <c r="A477">
        <v>466</v>
      </c>
      <c r="B477" s="18" t="s">
        <v>28118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28119</v>
      </c>
      <c r="H477" s="1">
        <f>+Temporalidad[[#This Row],[ID]]</f>
        <v>466</v>
      </c>
    </row>
    <row r="478" spans="1:8" x14ac:dyDescent="0.3">
      <c r="A478">
        <v>467</v>
      </c>
      <c r="B478" s="18" t="s">
        <v>28120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28121</v>
      </c>
      <c r="H478" s="1">
        <f>+Temporalidad[[#This Row],[ID]]</f>
        <v>467</v>
      </c>
    </row>
    <row r="479" spans="1:8" x14ac:dyDescent="0.3">
      <c r="A479">
        <v>468</v>
      </c>
      <c r="B479" s="18" t="s">
        <v>28122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28123</v>
      </c>
      <c r="H479" s="1">
        <f>+Temporalidad[[#This Row],[ID]]</f>
        <v>468</v>
      </c>
    </row>
    <row r="480" spans="1:8" x14ac:dyDescent="0.3">
      <c r="A480">
        <v>469</v>
      </c>
      <c r="B480" s="18" t="s">
        <v>28124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28125</v>
      </c>
      <c r="H480" s="1">
        <f>+Temporalidad[[#This Row],[ID]]</f>
        <v>469</v>
      </c>
    </row>
    <row r="481" spans="1:8" x14ac:dyDescent="0.3">
      <c r="A481">
        <v>470</v>
      </c>
      <c r="B481" s="18" t="s">
        <v>28126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28127</v>
      </c>
      <c r="H481" s="1">
        <f>+Temporalidad[[#This Row],[ID]]</f>
        <v>470</v>
      </c>
    </row>
    <row r="482" spans="1:8" x14ac:dyDescent="0.3">
      <c r="A482">
        <v>471</v>
      </c>
      <c r="B482" s="18" t="s">
        <v>28128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28129</v>
      </c>
      <c r="H482" s="1">
        <f>+Temporalidad[[#This Row],[ID]]</f>
        <v>471</v>
      </c>
    </row>
    <row r="483" spans="1:8" x14ac:dyDescent="0.3">
      <c r="A483">
        <v>472</v>
      </c>
      <c r="B483" s="18" t="s">
        <v>28130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28131</v>
      </c>
      <c r="H483" s="1">
        <f>+Temporalidad[[#This Row],[ID]]</f>
        <v>472</v>
      </c>
    </row>
    <row r="484" spans="1:8" x14ac:dyDescent="0.3">
      <c r="A484">
        <v>473</v>
      </c>
      <c r="B484" s="18" t="s">
        <v>28132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28133</v>
      </c>
      <c r="H484" s="1">
        <f>+Temporalidad[[#This Row],[ID]]</f>
        <v>473</v>
      </c>
    </row>
    <row r="485" spans="1:8" x14ac:dyDescent="0.3">
      <c r="A485">
        <v>474</v>
      </c>
      <c r="B485" s="18" t="s">
        <v>28134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28135</v>
      </c>
      <c r="H485" s="1">
        <f>+Temporalidad[[#This Row],[ID]]</f>
        <v>474</v>
      </c>
    </row>
    <row r="486" spans="1:8" x14ac:dyDescent="0.3">
      <c r="A486">
        <v>475</v>
      </c>
      <c r="B486" s="18" t="s">
        <v>28136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28137</v>
      </c>
      <c r="H486" s="1">
        <f>+Temporalidad[[#This Row],[ID]]</f>
        <v>475</v>
      </c>
    </row>
    <row r="487" spans="1:8" x14ac:dyDescent="0.3">
      <c r="A487">
        <v>476</v>
      </c>
      <c r="B487" s="18" t="s">
        <v>28138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28139</v>
      </c>
      <c r="H487" s="1">
        <f>+Temporalidad[[#This Row],[ID]]</f>
        <v>476</v>
      </c>
    </row>
    <row r="488" spans="1:8" x14ac:dyDescent="0.3">
      <c r="A488">
        <v>477</v>
      </c>
      <c r="B488" s="18" t="s">
        <v>28140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28141</v>
      </c>
      <c r="H488" s="1">
        <f>+Temporalidad[[#This Row],[ID]]</f>
        <v>477</v>
      </c>
    </row>
    <row r="489" spans="1:8" x14ac:dyDescent="0.3">
      <c r="A489">
        <v>478</v>
      </c>
      <c r="B489" s="18" t="s">
        <v>28142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28143</v>
      </c>
      <c r="H489" s="1">
        <f>+Temporalidad[[#This Row],[ID]]</f>
        <v>478</v>
      </c>
    </row>
    <row r="490" spans="1:8" x14ac:dyDescent="0.3">
      <c r="A490">
        <v>479</v>
      </c>
      <c r="B490" s="18" t="s">
        <v>28144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28145</v>
      </c>
      <c r="H490" s="1">
        <f>+Temporalidad[[#This Row],[ID]]</f>
        <v>479</v>
      </c>
    </row>
    <row r="491" spans="1:8" x14ac:dyDescent="0.3">
      <c r="A491">
        <v>480</v>
      </c>
      <c r="B491" s="18" t="s">
        <v>28146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28147</v>
      </c>
      <c r="H491" s="1">
        <f>+Temporalidad[[#This Row],[ID]]</f>
        <v>480</v>
      </c>
    </row>
    <row r="492" spans="1:8" x14ac:dyDescent="0.3">
      <c r="A492">
        <v>481</v>
      </c>
      <c r="B492" s="18" t="s">
        <v>28148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28149</v>
      </c>
      <c r="H492" s="1">
        <f>+Temporalidad[[#This Row],[ID]]</f>
        <v>481</v>
      </c>
    </row>
    <row r="493" spans="1:8" x14ac:dyDescent="0.3">
      <c r="A493">
        <v>482</v>
      </c>
      <c r="B493" s="18" t="s">
        <v>28150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28151</v>
      </c>
      <c r="H493" s="1">
        <f>+Temporalidad[[#This Row],[ID]]</f>
        <v>482</v>
      </c>
    </row>
    <row r="494" spans="1:8" x14ac:dyDescent="0.3">
      <c r="A494">
        <v>483</v>
      </c>
      <c r="B494" s="18" t="s">
        <v>28152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28153</v>
      </c>
      <c r="H494" s="1">
        <f>+Temporalidad[[#This Row],[ID]]</f>
        <v>483</v>
      </c>
    </row>
    <row r="495" spans="1:8" x14ac:dyDescent="0.3">
      <c r="A495">
        <v>484</v>
      </c>
      <c r="B495" s="18" t="s">
        <v>28154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28155</v>
      </c>
      <c r="H495" s="1">
        <f>+Temporalidad[[#This Row],[ID]]</f>
        <v>484</v>
      </c>
    </row>
    <row r="496" spans="1:8" x14ac:dyDescent="0.3">
      <c r="A496">
        <v>485</v>
      </c>
      <c r="B496" s="18" t="s">
        <v>28156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28157</v>
      </c>
      <c r="H496" s="1">
        <f>+Temporalidad[[#This Row],[ID]]</f>
        <v>485</v>
      </c>
    </row>
    <row r="497" spans="1:8" x14ac:dyDescent="0.3">
      <c r="A497">
        <v>486</v>
      </c>
      <c r="B497" s="18" t="s">
        <v>28158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28159</v>
      </c>
      <c r="H497" s="1">
        <f>+Temporalidad[[#This Row],[ID]]</f>
        <v>486</v>
      </c>
    </row>
    <row r="498" spans="1:8" x14ac:dyDescent="0.3">
      <c r="A498">
        <v>487</v>
      </c>
      <c r="B498" s="18" t="s">
        <v>28160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28161</v>
      </c>
      <c r="H498" s="1">
        <f>+Temporalidad[[#This Row],[ID]]</f>
        <v>487</v>
      </c>
    </row>
    <row r="499" spans="1:8" x14ac:dyDescent="0.3">
      <c r="A499">
        <v>488</v>
      </c>
      <c r="B499" s="18" t="s">
        <v>28162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28163</v>
      </c>
      <c r="H499" s="1">
        <f>+Temporalidad[[#This Row],[ID]]</f>
        <v>488</v>
      </c>
    </row>
    <row r="500" spans="1:8" x14ac:dyDescent="0.3">
      <c r="A500">
        <v>489</v>
      </c>
      <c r="B500" s="18" t="s">
        <v>28164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28165</v>
      </c>
      <c r="H500" s="1">
        <f>+Temporalidad[[#This Row],[ID]]</f>
        <v>489</v>
      </c>
    </row>
    <row r="501" spans="1:8" x14ac:dyDescent="0.3">
      <c r="A501">
        <v>490</v>
      </c>
      <c r="B501" s="18" t="s">
        <v>28166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28167</v>
      </c>
      <c r="H501" s="1">
        <f>+Temporalidad[[#This Row],[ID]]</f>
        <v>490</v>
      </c>
    </row>
    <row r="502" spans="1:8" x14ac:dyDescent="0.3">
      <c r="A502">
        <v>491</v>
      </c>
      <c r="B502" s="18" t="s">
        <v>28168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28169</v>
      </c>
      <c r="H502" s="1">
        <f>+Temporalidad[[#This Row],[ID]]</f>
        <v>491</v>
      </c>
    </row>
    <row r="503" spans="1:8" x14ac:dyDescent="0.3">
      <c r="A503">
        <v>492</v>
      </c>
      <c r="B503" s="18" t="s">
        <v>28170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28171</v>
      </c>
      <c r="H503" s="1">
        <f>+Temporalidad[[#This Row],[ID]]</f>
        <v>492</v>
      </c>
    </row>
    <row r="504" spans="1:8" x14ac:dyDescent="0.3">
      <c r="A504">
        <v>493</v>
      </c>
      <c r="B504" s="18" t="s">
        <v>28172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28173</v>
      </c>
      <c r="H504" s="1">
        <f>+Temporalidad[[#This Row],[ID]]</f>
        <v>493</v>
      </c>
    </row>
    <row r="505" spans="1:8" x14ac:dyDescent="0.3">
      <c r="A505">
        <v>494</v>
      </c>
      <c r="B505" s="18" t="s">
        <v>28174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28175</v>
      </c>
      <c r="H505" s="1">
        <f>+Temporalidad[[#This Row],[ID]]</f>
        <v>494</v>
      </c>
    </row>
    <row r="506" spans="1:8" x14ac:dyDescent="0.3">
      <c r="A506">
        <v>495</v>
      </c>
      <c r="B506" s="18" t="s">
        <v>28176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28177</v>
      </c>
      <c r="H506" s="1">
        <f>+Temporalidad[[#This Row],[ID]]</f>
        <v>495</v>
      </c>
    </row>
    <row r="507" spans="1:8" x14ac:dyDescent="0.3">
      <c r="A507">
        <v>496</v>
      </c>
      <c r="B507" s="18" t="s">
        <v>28178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28179</v>
      </c>
      <c r="H507" s="1">
        <f>+Temporalidad[[#This Row],[ID]]</f>
        <v>496</v>
      </c>
    </row>
    <row r="508" spans="1:8" x14ac:dyDescent="0.3">
      <c r="A508">
        <v>497</v>
      </c>
      <c r="B508" s="18" t="s">
        <v>28180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28181</v>
      </c>
      <c r="H508" s="1">
        <f>+Temporalidad[[#This Row],[ID]]</f>
        <v>497</v>
      </c>
    </row>
    <row r="509" spans="1:8" x14ac:dyDescent="0.3">
      <c r="A509">
        <v>498</v>
      </c>
      <c r="B509" s="18" t="s">
        <v>28182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28183</v>
      </c>
      <c r="H509" s="1">
        <f>+Temporalidad[[#This Row],[ID]]</f>
        <v>498</v>
      </c>
    </row>
    <row r="510" spans="1:8" x14ac:dyDescent="0.3">
      <c r="A510">
        <v>499</v>
      </c>
      <c r="B510" s="18" t="s">
        <v>28184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28185</v>
      </c>
      <c r="H510" s="1">
        <f>+Temporalidad[[#This Row],[ID]]</f>
        <v>499</v>
      </c>
    </row>
    <row r="511" spans="1:8" x14ac:dyDescent="0.3">
      <c r="A511">
        <v>500</v>
      </c>
      <c r="B511" s="18" t="s">
        <v>28186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28187</v>
      </c>
      <c r="H511" s="1">
        <f>+Temporalidad[[#This Row],[ID]]</f>
        <v>500</v>
      </c>
    </row>
    <row r="512" spans="1:8" x14ac:dyDescent="0.3">
      <c r="A512">
        <v>501</v>
      </c>
      <c r="B512" s="18" t="s">
        <v>28188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28189</v>
      </c>
      <c r="H512" s="1">
        <f>+Temporalidad[[#This Row],[ID]]</f>
        <v>501</v>
      </c>
    </row>
    <row r="513" spans="1:8" x14ac:dyDescent="0.3">
      <c r="A513">
        <v>502</v>
      </c>
      <c r="B513" s="18" t="s">
        <v>28190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28191</v>
      </c>
      <c r="H513" s="1">
        <f>+Temporalidad[[#This Row],[ID]]</f>
        <v>502</v>
      </c>
    </row>
    <row r="514" spans="1:8" x14ac:dyDescent="0.3">
      <c r="A514">
        <v>503</v>
      </c>
      <c r="B514" s="18" t="s">
        <v>28192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28193</v>
      </c>
      <c r="H514" s="1">
        <f>+Temporalidad[[#This Row],[ID]]</f>
        <v>503</v>
      </c>
    </row>
    <row r="515" spans="1:8" x14ac:dyDescent="0.3">
      <c r="A515">
        <v>504</v>
      </c>
      <c r="B515" s="18" t="s">
        <v>28194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28195</v>
      </c>
      <c r="H515" s="1">
        <f>+Temporalidad[[#This Row],[ID]]</f>
        <v>504</v>
      </c>
    </row>
    <row r="516" spans="1:8" x14ac:dyDescent="0.3">
      <c r="A516">
        <v>505</v>
      </c>
      <c r="B516" s="18" t="s">
        <v>28196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28197</v>
      </c>
      <c r="H516" s="1">
        <f>+Temporalidad[[#This Row],[ID]]</f>
        <v>505</v>
      </c>
    </row>
    <row r="517" spans="1:8" x14ac:dyDescent="0.3">
      <c r="A517">
        <v>506</v>
      </c>
      <c r="B517" s="18" t="s">
        <v>28198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28199</v>
      </c>
      <c r="H517" s="1">
        <f>+Temporalidad[[#This Row],[ID]]</f>
        <v>506</v>
      </c>
    </row>
    <row r="518" spans="1:8" x14ac:dyDescent="0.3">
      <c r="A518">
        <v>507</v>
      </c>
      <c r="B518" s="18" t="s">
        <v>28200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28201</v>
      </c>
      <c r="H518" s="1">
        <f>+Temporalidad[[#This Row],[ID]]</f>
        <v>507</v>
      </c>
    </row>
    <row r="519" spans="1:8" x14ac:dyDescent="0.3">
      <c r="A519">
        <v>508</v>
      </c>
      <c r="B519" s="18" t="s">
        <v>28202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28203</v>
      </c>
      <c r="H519" s="1">
        <f>+Temporalidad[[#This Row],[ID]]</f>
        <v>508</v>
      </c>
    </row>
    <row r="520" spans="1:8" x14ac:dyDescent="0.3">
      <c r="A520">
        <v>509</v>
      </c>
      <c r="B520" s="18" t="s">
        <v>28204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28205</v>
      </c>
      <c r="H520" s="1">
        <f>+Temporalidad[[#This Row],[ID]]</f>
        <v>509</v>
      </c>
    </row>
    <row r="521" spans="1:8" x14ac:dyDescent="0.3">
      <c r="A521">
        <v>510</v>
      </c>
      <c r="B521" s="18" t="s">
        <v>28206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28207</v>
      </c>
      <c r="H521" s="1">
        <f>+Temporalidad[[#This Row],[ID]]</f>
        <v>510</v>
      </c>
    </row>
    <row r="522" spans="1:8" x14ac:dyDescent="0.3">
      <c r="A522">
        <v>511</v>
      </c>
      <c r="B522" s="18" t="s">
        <v>28208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28209</v>
      </c>
      <c r="H522" s="1">
        <f>+Temporalidad[[#This Row],[ID]]</f>
        <v>511</v>
      </c>
    </row>
    <row r="523" spans="1:8" x14ac:dyDescent="0.3">
      <c r="A523">
        <v>512</v>
      </c>
      <c r="B523" s="18" t="s">
        <v>28210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28211</v>
      </c>
      <c r="H523" s="1">
        <f>+Temporalidad[[#This Row],[ID]]</f>
        <v>512</v>
      </c>
    </row>
    <row r="524" spans="1:8" x14ac:dyDescent="0.3">
      <c r="A524">
        <v>513</v>
      </c>
      <c r="B524" s="18" t="s">
        <v>28212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28213</v>
      </c>
      <c r="H524" s="1">
        <f>+Temporalidad[[#This Row],[ID]]</f>
        <v>513</v>
      </c>
    </row>
    <row r="525" spans="1:8" x14ac:dyDescent="0.3">
      <c r="A525">
        <v>514</v>
      </c>
      <c r="B525" s="18" t="s">
        <v>28214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28215</v>
      </c>
      <c r="H525" s="1">
        <f>+Temporalidad[[#This Row],[ID]]</f>
        <v>514</v>
      </c>
    </row>
    <row r="526" spans="1:8" x14ac:dyDescent="0.3">
      <c r="A526">
        <v>515</v>
      </c>
      <c r="B526" s="18" t="s">
        <v>28216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28217</v>
      </c>
      <c r="H526" s="1">
        <f>+Temporalidad[[#This Row],[ID]]</f>
        <v>515</v>
      </c>
    </row>
    <row r="527" spans="1:8" x14ac:dyDescent="0.3">
      <c r="A527">
        <v>516</v>
      </c>
      <c r="B527" s="18" t="s">
        <v>28218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28219</v>
      </c>
      <c r="H527" s="1">
        <f>+Temporalidad[[#This Row],[ID]]</f>
        <v>516</v>
      </c>
    </row>
    <row r="528" spans="1:8" x14ac:dyDescent="0.3">
      <c r="A528">
        <v>517</v>
      </c>
      <c r="B528" s="18" t="s">
        <v>28220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28221</v>
      </c>
      <c r="H528" s="1">
        <f>+Temporalidad[[#This Row],[ID]]</f>
        <v>517</v>
      </c>
    </row>
    <row r="529" spans="1:8" x14ac:dyDescent="0.3">
      <c r="A529">
        <v>518</v>
      </c>
      <c r="B529" s="18" t="s">
        <v>28222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28223</v>
      </c>
      <c r="H529" s="1">
        <f>+Temporalidad[[#This Row],[ID]]</f>
        <v>518</v>
      </c>
    </row>
    <row r="530" spans="1:8" x14ac:dyDescent="0.3">
      <c r="A530">
        <v>519</v>
      </c>
      <c r="B530" s="18" t="s">
        <v>28224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28225</v>
      </c>
      <c r="H530" s="1">
        <f>+Temporalidad[[#This Row],[ID]]</f>
        <v>519</v>
      </c>
    </row>
    <row r="531" spans="1:8" x14ac:dyDescent="0.3">
      <c r="A531">
        <v>520</v>
      </c>
      <c r="B531" s="18" t="s">
        <v>28226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28227</v>
      </c>
      <c r="H531" s="1">
        <f>+Temporalidad[[#This Row],[ID]]</f>
        <v>520</v>
      </c>
    </row>
    <row r="532" spans="1:8" x14ac:dyDescent="0.3">
      <c r="A532">
        <v>521</v>
      </c>
      <c r="B532" s="18" t="s">
        <v>28228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28229</v>
      </c>
      <c r="H532" s="1">
        <f>+Temporalidad[[#This Row],[ID]]</f>
        <v>521</v>
      </c>
    </row>
    <row r="533" spans="1:8" x14ac:dyDescent="0.3">
      <c r="A533">
        <v>522</v>
      </c>
      <c r="B533" s="18" t="s">
        <v>28230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28231</v>
      </c>
      <c r="H533" s="1">
        <f>+Temporalidad[[#This Row],[ID]]</f>
        <v>522</v>
      </c>
    </row>
    <row r="534" spans="1:8" x14ac:dyDescent="0.3">
      <c r="A534">
        <v>523</v>
      </c>
      <c r="B534" s="18" t="s">
        <v>28232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28233</v>
      </c>
      <c r="H534" s="1">
        <f>+Temporalidad[[#This Row],[ID]]</f>
        <v>523</v>
      </c>
    </row>
    <row r="535" spans="1:8" x14ac:dyDescent="0.3">
      <c r="A535">
        <v>524</v>
      </c>
      <c r="B535" s="18" t="s">
        <v>28234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28235</v>
      </c>
      <c r="H535" s="1">
        <f>+Temporalidad[[#This Row],[ID]]</f>
        <v>524</v>
      </c>
    </row>
    <row r="536" spans="1:8" x14ac:dyDescent="0.3">
      <c r="A536">
        <v>525</v>
      </c>
      <c r="B536" s="18" t="s">
        <v>28236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28237</v>
      </c>
      <c r="H536" s="1">
        <f>+Temporalidad[[#This Row],[ID]]</f>
        <v>525</v>
      </c>
    </row>
    <row r="537" spans="1:8" x14ac:dyDescent="0.3">
      <c r="A537">
        <v>526</v>
      </c>
      <c r="B537" s="18" t="s">
        <v>28238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28239</v>
      </c>
      <c r="H537" s="1">
        <f>+Temporalidad[[#This Row],[ID]]</f>
        <v>526</v>
      </c>
    </row>
    <row r="538" spans="1:8" x14ac:dyDescent="0.3">
      <c r="A538">
        <v>527</v>
      </c>
      <c r="B538" s="18" t="s">
        <v>28240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28241</v>
      </c>
      <c r="H538" s="1">
        <f>+Temporalidad[[#This Row],[ID]]</f>
        <v>527</v>
      </c>
    </row>
    <row r="539" spans="1:8" x14ac:dyDescent="0.3">
      <c r="A539">
        <v>528</v>
      </c>
      <c r="B539" s="18" t="s">
        <v>28242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28243</v>
      </c>
      <c r="H539" s="1">
        <f>+Temporalidad[[#This Row],[ID]]</f>
        <v>528</v>
      </c>
    </row>
    <row r="540" spans="1:8" x14ac:dyDescent="0.3">
      <c r="A540">
        <v>529</v>
      </c>
      <c r="B540" s="18" t="s">
        <v>28244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28245</v>
      </c>
      <c r="H540" s="1">
        <f>+Temporalidad[[#This Row],[ID]]</f>
        <v>529</v>
      </c>
    </row>
    <row r="541" spans="1:8" x14ac:dyDescent="0.3">
      <c r="A541">
        <v>530</v>
      </c>
      <c r="B541" s="18" t="s">
        <v>28246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28247</v>
      </c>
      <c r="H541" s="1">
        <f>+Temporalidad[[#This Row],[ID]]</f>
        <v>530</v>
      </c>
    </row>
    <row r="542" spans="1:8" x14ac:dyDescent="0.3">
      <c r="A542">
        <v>531</v>
      </c>
      <c r="B542" s="18" t="s">
        <v>28248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28249</v>
      </c>
      <c r="H542" s="1">
        <f>+Temporalidad[[#This Row],[ID]]</f>
        <v>531</v>
      </c>
    </row>
    <row r="543" spans="1:8" x14ac:dyDescent="0.3">
      <c r="A543">
        <v>532</v>
      </c>
      <c r="B543" s="18" t="s">
        <v>28250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28251</v>
      </c>
      <c r="H543" s="1">
        <f>+Temporalidad[[#This Row],[ID]]</f>
        <v>532</v>
      </c>
    </row>
    <row r="544" spans="1:8" x14ac:dyDescent="0.3">
      <c r="A544">
        <v>533</v>
      </c>
      <c r="B544" s="18" t="s">
        <v>28252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28253</v>
      </c>
      <c r="H544" s="1">
        <f>+Temporalidad[[#This Row],[ID]]</f>
        <v>533</v>
      </c>
    </row>
    <row r="545" spans="1:8" x14ac:dyDescent="0.3">
      <c r="A545">
        <v>534</v>
      </c>
      <c r="B545" s="18" t="s">
        <v>28254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28255</v>
      </c>
      <c r="H545" s="1">
        <f>+Temporalidad[[#This Row],[ID]]</f>
        <v>534</v>
      </c>
    </row>
    <row r="546" spans="1:8" x14ac:dyDescent="0.3">
      <c r="A546">
        <v>535</v>
      </c>
      <c r="B546" s="18" t="s">
        <v>28256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28257</v>
      </c>
      <c r="H546" s="1">
        <f>+Temporalidad[[#This Row],[ID]]</f>
        <v>535</v>
      </c>
    </row>
    <row r="547" spans="1:8" x14ac:dyDescent="0.3">
      <c r="A547">
        <v>536</v>
      </c>
      <c r="B547" s="18" t="s">
        <v>28258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28259</v>
      </c>
      <c r="H547" s="1">
        <f>+Temporalidad[[#This Row],[ID]]</f>
        <v>536</v>
      </c>
    </row>
    <row r="548" spans="1:8" x14ac:dyDescent="0.3">
      <c r="A548">
        <v>537</v>
      </c>
      <c r="B548" s="18" t="s">
        <v>28260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28261</v>
      </c>
      <c r="H548" s="1">
        <f>+Temporalidad[[#This Row],[ID]]</f>
        <v>537</v>
      </c>
    </row>
    <row r="549" spans="1:8" x14ac:dyDescent="0.3">
      <c r="A549">
        <v>538</v>
      </c>
      <c r="B549" s="18" t="s">
        <v>28262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28263</v>
      </c>
      <c r="H549" s="1">
        <f>+Temporalidad[[#This Row],[ID]]</f>
        <v>538</v>
      </c>
    </row>
    <row r="550" spans="1:8" x14ac:dyDescent="0.3">
      <c r="A550">
        <v>539</v>
      </c>
      <c r="B550" s="18" t="s">
        <v>28264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28265</v>
      </c>
      <c r="H550" s="1">
        <f>+Temporalidad[[#This Row],[ID]]</f>
        <v>539</v>
      </c>
    </row>
    <row r="551" spans="1:8" x14ac:dyDescent="0.3">
      <c r="A551">
        <v>540</v>
      </c>
      <c r="B551" s="18" t="s">
        <v>28266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28267</v>
      </c>
      <c r="H551" s="1">
        <f>+Temporalidad[[#This Row],[ID]]</f>
        <v>540</v>
      </c>
    </row>
    <row r="552" spans="1:8" x14ac:dyDescent="0.3">
      <c r="A552">
        <v>541</v>
      </c>
      <c r="B552" s="18" t="s">
        <v>28268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28269</v>
      </c>
      <c r="H552" s="1">
        <f>+Temporalidad[[#This Row],[ID]]</f>
        <v>541</v>
      </c>
    </row>
    <row r="553" spans="1:8" x14ac:dyDescent="0.3">
      <c r="A553">
        <v>542</v>
      </c>
      <c r="B553" s="18" t="s">
        <v>28270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28271</v>
      </c>
      <c r="H553" s="1">
        <f>+Temporalidad[[#This Row],[ID]]</f>
        <v>542</v>
      </c>
    </row>
    <row r="554" spans="1:8" x14ac:dyDescent="0.3">
      <c r="A554">
        <v>543</v>
      </c>
      <c r="B554" s="18" t="s">
        <v>28272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28273</v>
      </c>
      <c r="H554" s="1">
        <f>+Temporalidad[[#This Row],[ID]]</f>
        <v>543</v>
      </c>
    </row>
    <row r="555" spans="1:8" x14ac:dyDescent="0.3">
      <c r="A555">
        <v>544</v>
      </c>
      <c r="B555" s="18" t="s">
        <v>28274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28275</v>
      </c>
      <c r="H555" s="1">
        <f>+Temporalidad[[#This Row],[ID]]</f>
        <v>544</v>
      </c>
    </row>
    <row r="556" spans="1:8" x14ac:dyDescent="0.3">
      <c r="A556">
        <v>545</v>
      </c>
      <c r="B556" s="18" t="s">
        <v>28276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28277</v>
      </c>
      <c r="H556" s="1">
        <f>+Temporalidad[[#This Row],[ID]]</f>
        <v>545</v>
      </c>
    </row>
    <row r="557" spans="1:8" x14ac:dyDescent="0.3">
      <c r="A557">
        <v>546</v>
      </c>
      <c r="B557" s="18" t="s">
        <v>28278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28279</v>
      </c>
      <c r="H557" s="1">
        <f>+Temporalidad[[#This Row],[ID]]</f>
        <v>546</v>
      </c>
    </row>
    <row r="558" spans="1:8" x14ac:dyDescent="0.3">
      <c r="A558">
        <v>547</v>
      </c>
      <c r="B558" s="18" t="s">
        <v>28280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28281</v>
      </c>
      <c r="H558" s="1">
        <f>+Temporalidad[[#This Row],[ID]]</f>
        <v>547</v>
      </c>
    </row>
    <row r="559" spans="1:8" x14ac:dyDescent="0.3">
      <c r="A559">
        <v>548</v>
      </c>
      <c r="B559" s="18" t="s">
        <v>28282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28283</v>
      </c>
      <c r="H559" s="1">
        <f>+Temporalidad[[#This Row],[ID]]</f>
        <v>548</v>
      </c>
    </row>
    <row r="560" spans="1:8" x14ac:dyDescent="0.3">
      <c r="A560">
        <v>549</v>
      </c>
      <c r="B560" s="18" t="s">
        <v>28284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28285</v>
      </c>
      <c r="H560" s="1">
        <f>+Temporalidad[[#This Row],[ID]]</f>
        <v>549</v>
      </c>
    </row>
    <row r="561" spans="1:8" x14ac:dyDescent="0.3">
      <c r="A561">
        <v>550</v>
      </c>
      <c r="B561" s="18" t="s">
        <v>28286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28287</v>
      </c>
      <c r="H561" s="1">
        <f>+Temporalidad[[#This Row],[ID]]</f>
        <v>550</v>
      </c>
    </row>
    <row r="562" spans="1:8" x14ac:dyDescent="0.3">
      <c r="A562">
        <v>551</v>
      </c>
      <c r="B562" s="18" t="s">
        <v>28288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28289</v>
      </c>
      <c r="H562" s="1">
        <f>+Temporalidad[[#This Row],[ID]]</f>
        <v>551</v>
      </c>
    </row>
    <row r="563" spans="1:8" x14ac:dyDescent="0.3">
      <c r="A563">
        <v>552</v>
      </c>
      <c r="B563" s="18" t="s">
        <v>28290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28291</v>
      </c>
      <c r="H563" s="1">
        <f>+Temporalidad[[#This Row],[ID]]</f>
        <v>552</v>
      </c>
    </row>
    <row r="564" spans="1:8" x14ac:dyDescent="0.3">
      <c r="A564">
        <v>553</v>
      </c>
      <c r="B564" s="18" t="s">
        <v>28292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28293</v>
      </c>
      <c r="H564" s="1">
        <f>+Temporalidad[[#This Row],[ID]]</f>
        <v>553</v>
      </c>
    </row>
    <row r="565" spans="1:8" x14ac:dyDescent="0.3">
      <c r="A565">
        <v>554</v>
      </c>
      <c r="B565" s="18" t="s">
        <v>28294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28295</v>
      </c>
      <c r="H565" s="1">
        <f>+Temporalidad[[#This Row],[ID]]</f>
        <v>554</v>
      </c>
    </row>
    <row r="566" spans="1:8" x14ac:dyDescent="0.3">
      <c r="A566">
        <v>555</v>
      </c>
      <c r="B566" s="18" t="s">
        <v>28296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28297</v>
      </c>
      <c r="H566" s="1">
        <f>+Temporalidad[[#This Row],[ID]]</f>
        <v>555</v>
      </c>
    </row>
    <row r="567" spans="1:8" x14ac:dyDescent="0.3">
      <c r="A567">
        <v>556</v>
      </c>
      <c r="B567" s="18" t="s">
        <v>28298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28299</v>
      </c>
      <c r="H567" s="1">
        <f>+Temporalidad[[#This Row],[ID]]</f>
        <v>556</v>
      </c>
    </row>
    <row r="568" spans="1:8" x14ac:dyDescent="0.3">
      <c r="A568">
        <v>557</v>
      </c>
      <c r="B568" s="18" t="s">
        <v>28300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28301</v>
      </c>
      <c r="H568" s="1">
        <f>+Temporalidad[[#This Row],[ID]]</f>
        <v>557</v>
      </c>
    </row>
    <row r="569" spans="1:8" x14ac:dyDescent="0.3">
      <c r="A569">
        <v>558</v>
      </c>
      <c r="B569" s="18" t="s">
        <v>28302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28303</v>
      </c>
      <c r="H569" s="1">
        <f>+Temporalidad[[#This Row],[ID]]</f>
        <v>558</v>
      </c>
    </row>
    <row r="570" spans="1:8" x14ac:dyDescent="0.3">
      <c r="A570">
        <v>559</v>
      </c>
      <c r="B570" s="18" t="s">
        <v>28304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28305</v>
      </c>
      <c r="H570" s="1">
        <f>+Temporalidad[[#This Row],[ID]]</f>
        <v>559</v>
      </c>
    </row>
    <row r="571" spans="1:8" x14ac:dyDescent="0.3">
      <c r="A571">
        <v>560</v>
      </c>
      <c r="B571" s="18" t="s">
        <v>28306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28307</v>
      </c>
      <c r="H571" s="1">
        <f>+Temporalidad[[#This Row],[ID]]</f>
        <v>560</v>
      </c>
    </row>
    <row r="572" spans="1:8" x14ac:dyDescent="0.3">
      <c r="A572">
        <v>561</v>
      </c>
      <c r="B572" s="18" t="s">
        <v>28308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28309</v>
      </c>
      <c r="H572" s="1">
        <f>+Temporalidad[[#This Row],[ID]]</f>
        <v>561</v>
      </c>
    </row>
    <row r="573" spans="1:8" x14ac:dyDescent="0.3">
      <c r="A573">
        <v>562</v>
      </c>
      <c r="B573" s="18" t="s">
        <v>28310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28311</v>
      </c>
      <c r="H573" s="1">
        <f>+Temporalidad[[#This Row],[ID]]</f>
        <v>562</v>
      </c>
    </row>
    <row r="574" spans="1:8" x14ac:dyDescent="0.3">
      <c r="A574">
        <v>563</v>
      </c>
      <c r="B574" s="18" t="s">
        <v>28312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28313</v>
      </c>
      <c r="H574" s="1">
        <f>+Temporalidad[[#This Row],[ID]]</f>
        <v>563</v>
      </c>
    </row>
    <row r="575" spans="1:8" x14ac:dyDescent="0.3">
      <c r="A575">
        <v>564</v>
      </c>
      <c r="B575" s="18" t="s">
        <v>28314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28315</v>
      </c>
      <c r="H575" s="1">
        <f>+Temporalidad[[#This Row],[ID]]</f>
        <v>564</v>
      </c>
    </row>
    <row r="576" spans="1:8" x14ac:dyDescent="0.3">
      <c r="A576">
        <v>565</v>
      </c>
      <c r="B576" s="18" t="s">
        <v>28316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28317</v>
      </c>
      <c r="H576" s="1">
        <f>+Temporalidad[[#This Row],[ID]]</f>
        <v>565</v>
      </c>
    </row>
    <row r="577" spans="1:8" x14ac:dyDescent="0.3">
      <c r="A577">
        <v>566</v>
      </c>
      <c r="B577" s="18" t="s">
        <v>28318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28319</v>
      </c>
      <c r="H577" s="1">
        <f>+Temporalidad[[#This Row],[ID]]</f>
        <v>566</v>
      </c>
    </row>
    <row r="578" spans="1:8" x14ac:dyDescent="0.3">
      <c r="A578">
        <v>567</v>
      </c>
      <c r="B578" s="18" t="s">
        <v>28320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28321</v>
      </c>
      <c r="H578" s="1">
        <f>+Temporalidad[[#This Row],[ID]]</f>
        <v>567</v>
      </c>
    </row>
    <row r="579" spans="1:8" x14ac:dyDescent="0.3">
      <c r="A579">
        <v>568</v>
      </c>
      <c r="B579" s="18" t="s">
        <v>28322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28323</v>
      </c>
      <c r="H579" s="1">
        <f>+Temporalidad[[#This Row],[ID]]</f>
        <v>568</v>
      </c>
    </row>
    <row r="580" spans="1:8" x14ac:dyDescent="0.3">
      <c r="A580">
        <v>569</v>
      </c>
      <c r="B580" s="18" t="s">
        <v>28324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28325</v>
      </c>
      <c r="H580" s="1">
        <f>+Temporalidad[[#This Row],[ID]]</f>
        <v>569</v>
      </c>
    </row>
    <row r="581" spans="1:8" x14ac:dyDescent="0.3">
      <c r="A581">
        <v>570</v>
      </c>
      <c r="B581" s="18" t="s">
        <v>28326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28327</v>
      </c>
      <c r="H581" s="1">
        <f>+Temporalidad[[#This Row],[ID]]</f>
        <v>570</v>
      </c>
    </row>
    <row r="582" spans="1:8" x14ac:dyDescent="0.3">
      <c r="A582">
        <v>571</v>
      </c>
      <c r="B582" s="18" t="s">
        <v>28328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28329</v>
      </c>
      <c r="H582" s="1">
        <f>+Temporalidad[[#This Row],[ID]]</f>
        <v>571</v>
      </c>
    </row>
    <row r="583" spans="1:8" x14ac:dyDescent="0.3">
      <c r="A583">
        <v>572</v>
      </c>
      <c r="B583" s="18" t="s">
        <v>28330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28331</v>
      </c>
      <c r="H583" s="1">
        <f>+Temporalidad[[#This Row],[ID]]</f>
        <v>572</v>
      </c>
    </row>
    <row r="584" spans="1:8" x14ac:dyDescent="0.3">
      <c r="A584">
        <v>573</v>
      </c>
      <c r="B584" s="18" t="s">
        <v>28332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28333</v>
      </c>
      <c r="H584" s="1">
        <f>+Temporalidad[[#This Row],[ID]]</f>
        <v>573</v>
      </c>
    </row>
    <row r="585" spans="1:8" x14ac:dyDescent="0.3">
      <c r="A585">
        <v>574</v>
      </c>
      <c r="B585" s="18" t="s">
        <v>28334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28335</v>
      </c>
      <c r="H585" s="1">
        <f>+Temporalidad[[#This Row],[ID]]</f>
        <v>574</v>
      </c>
    </row>
    <row r="586" spans="1:8" x14ac:dyDescent="0.3">
      <c r="A586">
        <v>575</v>
      </c>
      <c r="B586" s="18" t="s">
        <v>28336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28337</v>
      </c>
      <c r="H586" s="1">
        <f>+Temporalidad[[#This Row],[ID]]</f>
        <v>575</v>
      </c>
    </row>
    <row r="587" spans="1:8" x14ac:dyDescent="0.3">
      <c r="A587">
        <v>576</v>
      </c>
      <c r="B587" s="18" t="s">
        <v>28338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28339</v>
      </c>
      <c r="H587" s="1">
        <f>+Temporalidad[[#This Row],[ID]]</f>
        <v>576</v>
      </c>
    </row>
    <row r="588" spans="1:8" x14ac:dyDescent="0.3">
      <c r="A588">
        <v>577</v>
      </c>
      <c r="B588" s="18" t="s">
        <v>28340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28341</v>
      </c>
      <c r="H588" s="1">
        <f>+Temporalidad[[#This Row],[ID]]</f>
        <v>577</v>
      </c>
    </row>
    <row r="589" spans="1:8" x14ac:dyDescent="0.3">
      <c r="A589">
        <v>578</v>
      </c>
      <c r="B589" s="18" t="s">
        <v>28342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28343</v>
      </c>
      <c r="H589" s="1">
        <f>+Temporalidad[[#This Row],[ID]]</f>
        <v>578</v>
      </c>
    </row>
    <row r="590" spans="1:8" x14ac:dyDescent="0.3">
      <c r="A590">
        <v>579</v>
      </c>
      <c r="B590" s="18" t="s">
        <v>28344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28345</v>
      </c>
      <c r="H590" s="1">
        <f>+Temporalidad[[#This Row],[ID]]</f>
        <v>579</v>
      </c>
    </row>
    <row r="591" spans="1:8" x14ac:dyDescent="0.3">
      <c r="A591">
        <v>580</v>
      </c>
      <c r="B591" s="18" t="s">
        <v>28346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28347</v>
      </c>
      <c r="H591" s="1">
        <f>+Temporalidad[[#This Row],[ID]]</f>
        <v>580</v>
      </c>
    </row>
    <row r="592" spans="1:8" x14ac:dyDescent="0.3">
      <c r="A592">
        <v>581</v>
      </c>
      <c r="B592" s="18" t="s">
        <v>28348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28349</v>
      </c>
      <c r="H592" s="1">
        <f>+Temporalidad[[#This Row],[ID]]</f>
        <v>581</v>
      </c>
    </row>
    <row r="593" spans="1:8" x14ac:dyDescent="0.3">
      <c r="A593">
        <v>582</v>
      </c>
      <c r="B593" s="18" t="s">
        <v>28350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28351</v>
      </c>
      <c r="H593" s="1">
        <f>+Temporalidad[[#This Row],[ID]]</f>
        <v>582</v>
      </c>
    </row>
    <row r="594" spans="1:8" x14ac:dyDescent="0.3">
      <c r="A594">
        <v>583</v>
      </c>
      <c r="B594" s="18" t="s">
        <v>28352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28353</v>
      </c>
      <c r="H594" s="1">
        <f>+Temporalidad[[#This Row],[ID]]</f>
        <v>583</v>
      </c>
    </row>
    <row r="595" spans="1:8" x14ac:dyDescent="0.3">
      <c r="A595">
        <v>584</v>
      </c>
      <c r="B595" s="18" t="s">
        <v>28354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28355</v>
      </c>
      <c r="H595" s="1">
        <f>+Temporalidad[[#This Row],[ID]]</f>
        <v>584</v>
      </c>
    </row>
    <row r="596" spans="1:8" x14ac:dyDescent="0.3">
      <c r="A596">
        <v>585</v>
      </c>
      <c r="B596" s="18" t="s">
        <v>28356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28357</v>
      </c>
      <c r="H596" s="1">
        <f>+Temporalidad[[#This Row],[ID]]</f>
        <v>585</v>
      </c>
    </row>
    <row r="597" spans="1:8" x14ac:dyDescent="0.3">
      <c r="A597">
        <v>586</v>
      </c>
      <c r="B597" s="18" t="s">
        <v>28358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28359</v>
      </c>
      <c r="H597" s="1">
        <f>+Temporalidad[[#This Row],[ID]]</f>
        <v>586</v>
      </c>
    </row>
    <row r="598" spans="1:8" x14ac:dyDescent="0.3">
      <c r="A598">
        <v>587</v>
      </c>
      <c r="B598" s="18" t="s">
        <v>28360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28361</v>
      </c>
      <c r="H598" s="1">
        <f>+Temporalidad[[#This Row],[ID]]</f>
        <v>587</v>
      </c>
    </row>
    <row r="599" spans="1:8" x14ac:dyDescent="0.3">
      <c r="A599">
        <v>588</v>
      </c>
      <c r="B599" s="18" t="s">
        <v>28362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28363</v>
      </c>
      <c r="H599" s="1">
        <f>+Temporalidad[[#This Row],[ID]]</f>
        <v>588</v>
      </c>
    </row>
    <row r="600" spans="1:8" x14ac:dyDescent="0.3">
      <c r="A600">
        <v>589</v>
      </c>
      <c r="B600" s="18" t="s">
        <v>28364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28365</v>
      </c>
      <c r="H600" s="1">
        <f>+Temporalidad[[#This Row],[ID]]</f>
        <v>589</v>
      </c>
    </row>
    <row r="601" spans="1:8" x14ac:dyDescent="0.3">
      <c r="A601">
        <v>590</v>
      </c>
      <c r="B601" s="18" t="s">
        <v>28366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28367</v>
      </c>
      <c r="H601" s="1">
        <f>+Temporalidad[[#This Row],[ID]]</f>
        <v>590</v>
      </c>
    </row>
    <row r="602" spans="1:8" x14ac:dyDescent="0.3">
      <c r="A602">
        <v>591</v>
      </c>
      <c r="B602" s="18" t="s">
        <v>28368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28369</v>
      </c>
      <c r="H602" s="1">
        <f>+Temporalidad[[#This Row],[ID]]</f>
        <v>591</v>
      </c>
    </row>
    <row r="603" spans="1:8" x14ac:dyDescent="0.3">
      <c r="A603">
        <v>592</v>
      </c>
      <c r="B603" s="18" t="s">
        <v>28370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28371</v>
      </c>
      <c r="H603" s="1">
        <f>+Temporalidad[[#This Row],[ID]]</f>
        <v>592</v>
      </c>
    </row>
    <row r="604" spans="1:8" x14ac:dyDescent="0.3">
      <c r="A604">
        <v>593</v>
      </c>
      <c r="B604" s="18" t="s">
        <v>28372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28373</v>
      </c>
      <c r="H604" s="1">
        <f>+Temporalidad[[#This Row],[ID]]</f>
        <v>593</v>
      </c>
    </row>
    <row r="605" spans="1:8" x14ac:dyDescent="0.3">
      <c r="A605">
        <v>594</v>
      </c>
      <c r="B605" s="18" t="s">
        <v>28374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28375</v>
      </c>
      <c r="H605" s="1">
        <f>+Temporalidad[[#This Row],[ID]]</f>
        <v>594</v>
      </c>
    </row>
    <row r="606" spans="1:8" x14ac:dyDescent="0.3">
      <c r="A606">
        <v>595</v>
      </c>
      <c r="B606" s="18" t="s">
        <v>28376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28377</v>
      </c>
      <c r="H606" s="1">
        <f>+Temporalidad[[#This Row],[ID]]</f>
        <v>595</v>
      </c>
    </row>
    <row r="607" spans="1:8" x14ac:dyDescent="0.3">
      <c r="A607">
        <v>596</v>
      </c>
      <c r="B607" s="18" t="s">
        <v>28378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28379</v>
      </c>
      <c r="H607" s="1">
        <f>+Temporalidad[[#This Row],[ID]]</f>
        <v>596</v>
      </c>
    </row>
    <row r="608" spans="1:8" x14ac:dyDescent="0.3">
      <c r="A608">
        <v>597</v>
      </c>
      <c r="B608" s="18" t="s">
        <v>28380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28381</v>
      </c>
      <c r="H608" s="1">
        <f>+Temporalidad[[#This Row],[ID]]</f>
        <v>597</v>
      </c>
    </row>
    <row r="609" spans="1:8" x14ac:dyDescent="0.3">
      <c r="A609">
        <v>598</v>
      </c>
      <c r="B609" s="18" t="s">
        <v>28382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28383</v>
      </c>
      <c r="H609" s="1">
        <f>+Temporalidad[[#This Row],[ID]]</f>
        <v>598</v>
      </c>
    </row>
    <row r="610" spans="1:8" x14ac:dyDescent="0.3">
      <c r="A610">
        <v>599</v>
      </c>
      <c r="B610" s="18" t="s">
        <v>28384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28385</v>
      </c>
      <c r="H610" s="1">
        <f>+Temporalidad[[#This Row],[ID]]</f>
        <v>599</v>
      </c>
    </row>
    <row r="611" spans="1:8" x14ac:dyDescent="0.3">
      <c r="A611">
        <v>600</v>
      </c>
      <c r="B611" s="18" t="s">
        <v>28386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28387</v>
      </c>
      <c r="H611" s="1">
        <f>+Temporalidad[[#This Row],[ID]]</f>
        <v>600</v>
      </c>
    </row>
    <row r="612" spans="1:8" x14ac:dyDescent="0.3">
      <c r="A612">
        <v>601</v>
      </c>
      <c r="B612" s="18" t="s">
        <v>28388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28389</v>
      </c>
      <c r="H612" s="1">
        <f>+Temporalidad[[#This Row],[ID]]</f>
        <v>601</v>
      </c>
    </row>
    <row r="613" spans="1:8" x14ac:dyDescent="0.3">
      <c r="A613">
        <v>602</v>
      </c>
      <c r="B613" s="18" t="s">
        <v>28390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28391</v>
      </c>
      <c r="H613" s="1">
        <f>+Temporalidad[[#This Row],[ID]]</f>
        <v>602</v>
      </c>
    </row>
    <row r="614" spans="1:8" x14ac:dyDescent="0.3">
      <c r="A614">
        <v>603</v>
      </c>
      <c r="B614" s="18" t="s">
        <v>28392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28393</v>
      </c>
      <c r="H614" s="1">
        <f>+Temporalidad[[#This Row],[ID]]</f>
        <v>603</v>
      </c>
    </row>
    <row r="615" spans="1:8" x14ac:dyDescent="0.3">
      <c r="A615">
        <v>604</v>
      </c>
      <c r="B615" s="18" t="s">
        <v>28394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28395</v>
      </c>
      <c r="H615" s="1">
        <f>+Temporalidad[[#This Row],[ID]]</f>
        <v>604</v>
      </c>
    </row>
    <row r="616" spans="1:8" x14ac:dyDescent="0.3">
      <c r="A616">
        <v>605</v>
      </c>
      <c r="B616" s="18" t="s">
        <v>28396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28397</v>
      </c>
      <c r="H616" s="1">
        <f>+Temporalidad[[#This Row],[ID]]</f>
        <v>605</v>
      </c>
    </row>
    <row r="617" spans="1:8" x14ac:dyDescent="0.3">
      <c r="A617">
        <v>606</v>
      </c>
      <c r="B617" s="18" t="s">
        <v>28398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28399</v>
      </c>
      <c r="H617" s="1">
        <f>+Temporalidad[[#This Row],[ID]]</f>
        <v>606</v>
      </c>
    </row>
    <row r="618" spans="1:8" x14ac:dyDescent="0.3">
      <c r="A618">
        <v>607</v>
      </c>
      <c r="B618" s="18" t="s">
        <v>28400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28401</v>
      </c>
      <c r="H618" s="1">
        <f>+Temporalidad[[#This Row],[ID]]</f>
        <v>607</v>
      </c>
    </row>
    <row r="619" spans="1:8" x14ac:dyDescent="0.3">
      <c r="A619">
        <v>608</v>
      </c>
      <c r="B619" s="18" t="s">
        <v>28402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28403</v>
      </c>
      <c r="H619" s="1">
        <f>+Temporalidad[[#This Row],[ID]]</f>
        <v>608</v>
      </c>
    </row>
    <row r="620" spans="1:8" x14ac:dyDescent="0.3">
      <c r="A620">
        <v>609</v>
      </c>
      <c r="B620" s="18" t="s">
        <v>28404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28405</v>
      </c>
      <c r="H620" s="1">
        <f>+Temporalidad[[#This Row],[ID]]</f>
        <v>609</v>
      </c>
    </row>
    <row r="621" spans="1:8" x14ac:dyDescent="0.3">
      <c r="A621">
        <v>610</v>
      </c>
      <c r="B621" s="18" t="s">
        <v>28406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28407</v>
      </c>
      <c r="H621" s="1">
        <f>+Temporalidad[[#This Row],[ID]]</f>
        <v>610</v>
      </c>
    </row>
    <row r="622" spans="1:8" x14ac:dyDescent="0.3">
      <c r="A622">
        <v>611</v>
      </c>
      <c r="B622" s="18" t="s">
        <v>28408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28409</v>
      </c>
      <c r="H622" s="1">
        <f>+Temporalidad[[#This Row],[ID]]</f>
        <v>611</v>
      </c>
    </row>
    <row r="623" spans="1:8" x14ac:dyDescent="0.3">
      <c r="A623">
        <v>612</v>
      </c>
      <c r="B623" s="18" t="s">
        <v>28410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28411</v>
      </c>
      <c r="H623" s="1">
        <f>+Temporalidad[[#This Row],[ID]]</f>
        <v>612</v>
      </c>
    </row>
    <row r="624" spans="1:8" x14ac:dyDescent="0.3">
      <c r="A624">
        <v>613</v>
      </c>
      <c r="B624" s="18" t="s">
        <v>28412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28413</v>
      </c>
      <c r="H624" s="1">
        <f>+Temporalidad[[#This Row],[ID]]</f>
        <v>613</v>
      </c>
    </row>
    <row r="625" spans="1:8" x14ac:dyDescent="0.3">
      <c r="A625">
        <v>614</v>
      </c>
      <c r="B625" s="18" t="s">
        <v>28414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28415</v>
      </c>
      <c r="H625" s="1">
        <f>+Temporalidad[[#This Row],[ID]]</f>
        <v>614</v>
      </c>
    </row>
    <row r="626" spans="1:8" x14ac:dyDescent="0.3">
      <c r="A626">
        <v>615</v>
      </c>
      <c r="B626" s="18" t="s">
        <v>28416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28417</v>
      </c>
      <c r="H626" s="1">
        <f>+Temporalidad[[#This Row],[ID]]</f>
        <v>615</v>
      </c>
    </row>
    <row r="627" spans="1:8" x14ac:dyDescent="0.3">
      <c r="A627">
        <v>616</v>
      </c>
      <c r="B627" s="18" t="s">
        <v>28418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28419</v>
      </c>
      <c r="H627" s="1">
        <f>+Temporalidad[[#This Row],[ID]]</f>
        <v>616</v>
      </c>
    </row>
    <row r="628" spans="1:8" x14ac:dyDescent="0.3">
      <c r="A628">
        <v>617</v>
      </c>
      <c r="B628" s="18" t="s">
        <v>28420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28421</v>
      </c>
      <c r="H628" s="1">
        <f>+Temporalidad[[#This Row],[ID]]</f>
        <v>617</v>
      </c>
    </row>
    <row r="629" spans="1:8" x14ac:dyDescent="0.3">
      <c r="A629">
        <v>618</v>
      </c>
      <c r="B629" s="18" t="s">
        <v>28422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28423</v>
      </c>
      <c r="H629" s="1">
        <f>+Temporalidad[[#This Row],[ID]]</f>
        <v>618</v>
      </c>
    </row>
    <row r="630" spans="1:8" x14ac:dyDescent="0.3">
      <c r="A630">
        <v>619</v>
      </c>
      <c r="B630" s="18" t="s">
        <v>28424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28425</v>
      </c>
      <c r="H630" s="1">
        <f>+Temporalidad[[#This Row],[ID]]</f>
        <v>619</v>
      </c>
    </row>
    <row r="631" spans="1:8" x14ac:dyDescent="0.3">
      <c r="A631">
        <v>620</v>
      </c>
      <c r="B631" s="18" t="s">
        <v>28426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28427</v>
      </c>
      <c r="H631" s="1">
        <f>+Temporalidad[[#This Row],[ID]]</f>
        <v>620</v>
      </c>
    </row>
    <row r="632" spans="1:8" x14ac:dyDescent="0.3">
      <c r="A632">
        <v>621</v>
      </c>
      <c r="B632" s="18" t="s">
        <v>28428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28429</v>
      </c>
      <c r="H632" s="1">
        <f>+Temporalidad[[#This Row],[ID]]</f>
        <v>621</v>
      </c>
    </row>
    <row r="633" spans="1:8" x14ac:dyDescent="0.3">
      <c r="A633">
        <v>622</v>
      </c>
      <c r="B633" s="18" t="s">
        <v>28430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28431</v>
      </c>
      <c r="H633" s="1">
        <f>+Temporalidad[[#This Row],[ID]]</f>
        <v>622</v>
      </c>
    </row>
    <row r="634" spans="1:8" x14ac:dyDescent="0.3">
      <c r="A634">
        <v>623</v>
      </c>
      <c r="B634" s="18" t="s">
        <v>28432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28433</v>
      </c>
      <c r="H634" s="1">
        <f>+Temporalidad[[#This Row],[ID]]</f>
        <v>623</v>
      </c>
    </row>
    <row r="635" spans="1:8" x14ac:dyDescent="0.3">
      <c r="A635">
        <v>624</v>
      </c>
      <c r="B635" s="18" t="s">
        <v>28434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28435</v>
      </c>
      <c r="H635" s="1">
        <f>+Temporalidad[[#This Row],[ID]]</f>
        <v>624</v>
      </c>
    </row>
    <row r="636" spans="1:8" x14ac:dyDescent="0.3">
      <c r="A636">
        <v>625</v>
      </c>
      <c r="B636" s="18" t="s">
        <v>28436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28437</v>
      </c>
      <c r="H636" s="1">
        <f>+Temporalidad[[#This Row],[ID]]</f>
        <v>625</v>
      </c>
    </row>
    <row r="637" spans="1:8" x14ac:dyDescent="0.3">
      <c r="A637">
        <v>626</v>
      </c>
      <c r="B637" s="18" t="s">
        <v>28438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28439</v>
      </c>
      <c r="H637" s="1">
        <f>+Temporalidad[[#This Row],[ID]]</f>
        <v>626</v>
      </c>
    </row>
    <row r="638" spans="1:8" x14ac:dyDescent="0.3">
      <c r="A638">
        <v>627</v>
      </c>
      <c r="B638" s="18" t="s">
        <v>28440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28441</v>
      </c>
      <c r="H638" s="1">
        <f>+Temporalidad[[#This Row],[ID]]</f>
        <v>627</v>
      </c>
    </row>
    <row r="639" spans="1:8" x14ac:dyDescent="0.3">
      <c r="A639">
        <v>628</v>
      </c>
      <c r="B639" s="18" t="s">
        <v>28442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28443</v>
      </c>
      <c r="H639" s="1">
        <f>+Temporalidad[[#This Row],[ID]]</f>
        <v>628</v>
      </c>
    </row>
    <row r="640" spans="1:8" x14ac:dyDescent="0.3">
      <c r="A640">
        <v>629</v>
      </c>
      <c r="B640" s="18" t="s">
        <v>28444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28445</v>
      </c>
      <c r="H640" s="1">
        <f>+Temporalidad[[#This Row],[ID]]</f>
        <v>629</v>
      </c>
    </row>
    <row r="641" spans="1:8" x14ac:dyDescent="0.3">
      <c r="A641">
        <v>630</v>
      </c>
      <c r="B641" s="18" t="s">
        <v>28446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28447</v>
      </c>
      <c r="H641" s="1">
        <f>+Temporalidad[[#This Row],[ID]]</f>
        <v>630</v>
      </c>
    </row>
    <row r="642" spans="1:8" x14ac:dyDescent="0.3">
      <c r="A642">
        <v>631</v>
      </c>
      <c r="B642" s="18" t="s">
        <v>28448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28449</v>
      </c>
      <c r="H642" s="1">
        <f>+Temporalidad[[#This Row],[ID]]</f>
        <v>631</v>
      </c>
    </row>
    <row r="643" spans="1:8" x14ac:dyDescent="0.3">
      <c r="A643">
        <v>632</v>
      </c>
      <c r="B643" s="18" t="s">
        <v>28450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28451</v>
      </c>
      <c r="H643" s="1">
        <f>+Temporalidad[[#This Row],[ID]]</f>
        <v>632</v>
      </c>
    </row>
    <row r="644" spans="1:8" x14ac:dyDescent="0.3">
      <c r="A644">
        <v>633</v>
      </c>
      <c r="B644" s="18" t="s">
        <v>28452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28453</v>
      </c>
      <c r="H644" s="1">
        <f>+Temporalidad[[#This Row],[ID]]</f>
        <v>633</v>
      </c>
    </row>
    <row r="645" spans="1:8" x14ac:dyDescent="0.3">
      <c r="A645">
        <v>634</v>
      </c>
      <c r="B645" s="18" t="s">
        <v>28454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28455</v>
      </c>
      <c r="H645" s="1">
        <f>+Temporalidad[[#This Row],[ID]]</f>
        <v>634</v>
      </c>
    </row>
    <row r="646" spans="1:8" x14ac:dyDescent="0.3">
      <c r="A646">
        <v>635</v>
      </c>
      <c r="B646" s="18" t="s">
        <v>28456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28457</v>
      </c>
      <c r="H646" s="1">
        <f>+Temporalidad[[#This Row],[ID]]</f>
        <v>635</v>
      </c>
    </row>
    <row r="647" spans="1:8" x14ac:dyDescent="0.3">
      <c r="A647">
        <v>636</v>
      </c>
      <c r="B647" s="18" t="s">
        <v>28458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28459</v>
      </c>
      <c r="H647" s="1">
        <f>+Temporalidad[[#This Row],[ID]]</f>
        <v>636</v>
      </c>
    </row>
    <row r="648" spans="1:8" x14ac:dyDescent="0.3">
      <c r="A648">
        <v>637</v>
      </c>
      <c r="B648" s="18" t="s">
        <v>28460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28461</v>
      </c>
      <c r="H648" s="1">
        <f>+Temporalidad[[#This Row],[ID]]</f>
        <v>637</v>
      </c>
    </row>
    <row r="649" spans="1:8" x14ac:dyDescent="0.3">
      <c r="A649">
        <v>638</v>
      </c>
      <c r="B649" s="18" t="s">
        <v>28462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28463</v>
      </c>
      <c r="H649" s="1">
        <f>+Temporalidad[[#This Row],[ID]]</f>
        <v>638</v>
      </c>
    </row>
    <row r="650" spans="1:8" x14ac:dyDescent="0.3">
      <c r="A650">
        <v>639</v>
      </c>
      <c r="B650" s="18" t="s">
        <v>28464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28465</v>
      </c>
      <c r="H650" s="1">
        <f>+Temporalidad[[#This Row],[ID]]</f>
        <v>639</v>
      </c>
    </row>
    <row r="651" spans="1:8" x14ac:dyDescent="0.3">
      <c r="A651">
        <v>640</v>
      </c>
      <c r="B651" s="18" t="s">
        <v>28466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28467</v>
      </c>
      <c r="H651" s="1">
        <f>+Temporalidad[[#This Row],[ID]]</f>
        <v>640</v>
      </c>
    </row>
    <row r="652" spans="1:8" x14ac:dyDescent="0.3">
      <c r="A652">
        <v>641</v>
      </c>
      <c r="B652" s="18" t="s">
        <v>28468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28469</v>
      </c>
      <c r="H652" s="1">
        <f>+Temporalidad[[#This Row],[ID]]</f>
        <v>641</v>
      </c>
    </row>
    <row r="653" spans="1:8" x14ac:dyDescent="0.3">
      <c r="A653">
        <v>642</v>
      </c>
      <c r="B653" s="18" t="s">
        <v>28470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28471</v>
      </c>
      <c r="H653" s="1">
        <f>+Temporalidad[[#This Row],[ID]]</f>
        <v>642</v>
      </c>
    </row>
    <row r="654" spans="1:8" x14ac:dyDescent="0.3">
      <c r="A654">
        <v>643</v>
      </c>
      <c r="B654" s="18" t="s">
        <v>28472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28473</v>
      </c>
      <c r="H654" s="1">
        <f>+Temporalidad[[#This Row],[ID]]</f>
        <v>643</v>
      </c>
    </row>
    <row r="655" spans="1:8" x14ac:dyDescent="0.3">
      <c r="A655">
        <v>644</v>
      </c>
      <c r="B655" s="18" t="s">
        <v>28474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28475</v>
      </c>
      <c r="H655" s="1">
        <f>+Temporalidad[[#This Row],[ID]]</f>
        <v>644</v>
      </c>
    </row>
    <row r="656" spans="1:8" x14ac:dyDescent="0.3">
      <c r="A656">
        <v>645</v>
      </c>
      <c r="B656" s="18" t="s">
        <v>28476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28477</v>
      </c>
      <c r="H656" s="1">
        <f>+Temporalidad[[#This Row],[ID]]</f>
        <v>645</v>
      </c>
    </row>
    <row r="657" spans="1:8" x14ac:dyDescent="0.3">
      <c r="A657">
        <v>646</v>
      </c>
      <c r="B657" s="18" t="s">
        <v>28478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28479</v>
      </c>
      <c r="H657" s="1">
        <f>+Temporalidad[[#This Row],[ID]]</f>
        <v>646</v>
      </c>
    </row>
    <row r="658" spans="1:8" x14ac:dyDescent="0.3">
      <c r="A658">
        <v>647</v>
      </c>
      <c r="B658" s="18" t="s">
        <v>28480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28481</v>
      </c>
      <c r="H658" s="1">
        <f>+Temporalidad[[#This Row],[ID]]</f>
        <v>647</v>
      </c>
    </row>
    <row r="659" spans="1:8" x14ac:dyDescent="0.3">
      <c r="A659">
        <v>648</v>
      </c>
      <c r="B659" s="18" t="s">
        <v>28482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28483</v>
      </c>
      <c r="H659" s="1">
        <f>+Temporalidad[[#This Row],[ID]]</f>
        <v>648</v>
      </c>
    </row>
    <row r="660" spans="1:8" x14ac:dyDescent="0.3">
      <c r="A660">
        <v>649</v>
      </c>
      <c r="B660" s="18" t="s">
        <v>28484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28485</v>
      </c>
      <c r="H660" s="1">
        <f>+Temporalidad[[#This Row],[ID]]</f>
        <v>649</v>
      </c>
    </row>
    <row r="661" spans="1:8" x14ac:dyDescent="0.3">
      <c r="A661">
        <v>650</v>
      </c>
      <c r="B661" s="18" t="s">
        <v>28486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28487</v>
      </c>
      <c r="H661" s="1">
        <f>+Temporalidad[[#This Row],[ID]]</f>
        <v>650</v>
      </c>
    </row>
    <row r="662" spans="1:8" x14ac:dyDescent="0.3">
      <c r="A662">
        <v>651</v>
      </c>
      <c r="B662" s="18" t="s">
        <v>28488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28489</v>
      </c>
      <c r="H662" s="1">
        <f>+Temporalidad[[#This Row],[ID]]</f>
        <v>651</v>
      </c>
    </row>
    <row r="663" spans="1:8" x14ac:dyDescent="0.3">
      <c r="A663">
        <v>652</v>
      </c>
      <c r="B663" s="18" t="s">
        <v>28490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28491</v>
      </c>
      <c r="H663" s="1">
        <f>+Temporalidad[[#This Row],[ID]]</f>
        <v>652</v>
      </c>
    </row>
    <row r="664" spans="1:8" x14ac:dyDescent="0.3">
      <c r="A664">
        <v>653</v>
      </c>
      <c r="B664" s="18" t="s">
        <v>28492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28493</v>
      </c>
      <c r="H664" s="1">
        <f>+Temporalidad[[#This Row],[ID]]</f>
        <v>653</v>
      </c>
    </row>
    <row r="665" spans="1:8" x14ac:dyDescent="0.3">
      <c r="A665">
        <v>654</v>
      </c>
      <c r="B665" s="18" t="s">
        <v>28494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28495</v>
      </c>
      <c r="H665" s="1">
        <f>+Temporalidad[[#This Row],[ID]]</f>
        <v>654</v>
      </c>
    </row>
    <row r="666" spans="1:8" x14ac:dyDescent="0.3">
      <c r="A666">
        <v>655</v>
      </c>
      <c r="B666" s="18" t="s">
        <v>28496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28497</v>
      </c>
      <c r="H666" s="1">
        <f>+Temporalidad[[#This Row],[ID]]</f>
        <v>655</v>
      </c>
    </row>
    <row r="667" spans="1:8" x14ac:dyDescent="0.3">
      <c r="A667">
        <v>656</v>
      </c>
      <c r="B667" s="18" t="s">
        <v>28498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28499</v>
      </c>
      <c r="H667" s="1">
        <f>+Temporalidad[[#This Row],[ID]]</f>
        <v>656</v>
      </c>
    </row>
    <row r="668" spans="1:8" x14ac:dyDescent="0.3">
      <c r="A668">
        <v>657</v>
      </c>
      <c r="B668" s="18" t="s">
        <v>28500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28501</v>
      </c>
      <c r="H668" s="1">
        <f>+Temporalidad[[#This Row],[ID]]</f>
        <v>657</v>
      </c>
    </row>
    <row r="669" spans="1:8" x14ac:dyDescent="0.3">
      <c r="A669">
        <v>658</v>
      </c>
      <c r="B669" s="18" t="s">
        <v>28502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28503</v>
      </c>
      <c r="H669" s="1">
        <f>+Temporalidad[[#This Row],[ID]]</f>
        <v>658</v>
      </c>
    </row>
    <row r="670" spans="1:8" x14ac:dyDescent="0.3">
      <c r="A670">
        <v>659</v>
      </c>
      <c r="B670" s="18" t="s">
        <v>28504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28505</v>
      </c>
      <c r="H670" s="1">
        <f>+Temporalidad[[#This Row],[ID]]</f>
        <v>659</v>
      </c>
    </row>
    <row r="671" spans="1:8" x14ac:dyDescent="0.3">
      <c r="A671">
        <v>660</v>
      </c>
      <c r="B671" s="18" t="s">
        <v>28506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28507</v>
      </c>
      <c r="H671" s="1">
        <f>+Temporalidad[[#This Row],[ID]]</f>
        <v>660</v>
      </c>
    </row>
    <row r="672" spans="1:8" x14ac:dyDescent="0.3">
      <c r="A672">
        <v>661</v>
      </c>
      <c r="B672" s="18" t="s">
        <v>28508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28509</v>
      </c>
      <c r="H672" s="1">
        <f>+Temporalidad[[#This Row],[ID]]</f>
        <v>661</v>
      </c>
    </row>
    <row r="673" spans="1:8" x14ac:dyDescent="0.3">
      <c r="A673">
        <v>662</v>
      </c>
      <c r="B673" s="18" t="s">
        <v>28510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28511</v>
      </c>
      <c r="H673" s="1">
        <f>+Temporalidad[[#This Row],[ID]]</f>
        <v>662</v>
      </c>
    </row>
    <row r="674" spans="1:8" x14ac:dyDescent="0.3">
      <c r="A674">
        <v>663</v>
      </c>
      <c r="B674" s="18" t="s">
        <v>28512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28513</v>
      </c>
      <c r="H674" s="1">
        <f>+Temporalidad[[#This Row],[ID]]</f>
        <v>663</v>
      </c>
    </row>
    <row r="675" spans="1:8" x14ac:dyDescent="0.3">
      <c r="A675">
        <v>664</v>
      </c>
      <c r="B675" s="18" t="s">
        <v>28514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28515</v>
      </c>
      <c r="H675" s="1">
        <f>+Temporalidad[[#This Row],[ID]]</f>
        <v>664</v>
      </c>
    </row>
    <row r="676" spans="1:8" x14ac:dyDescent="0.3">
      <c r="A676">
        <v>665</v>
      </c>
      <c r="B676" s="18" t="s">
        <v>28516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28517</v>
      </c>
      <c r="H676" s="1">
        <f>+Temporalidad[[#This Row],[ID]]</f>
        <v>665</v>
      </c>
    </row>
    <row r="677" spans="1:8" x14ac:dyDescent="0.3">
      <c r="A677">
        <v>666</v>
      </c>
      <c r="B677" s="18" t="s">
        <v>28518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28519</v>
      </c>
      <c r="H677" s="1">
        <f>+Temporalidad[[#This Row],[ID]]</f>
        <v>666</v>
      </c>
    </row>
    <row r="678" spans="1:8" x14ac:dyDescent="0.3">
      <c r="A678">
        <v>667</v>
      </c>
      <c r="B678" s="18" t="s">
        <v>28520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28521</v>
      </c>
      <c r="H678" s="1">
        <f>+Temporalidad[[#This Row],[ID]]</f>
        <v>667</v>
      </c>
    </row>
    <row r="679" spans="1:8" x14ac:dyDescent="0.3">
      <c r="A679">
        <v>668</v>
      </c>
      <c r="B679" s="18" t="s">
        <v>28522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28523</v>
      </c>
      <c r="H679" s="1">
        <f>+Temporalidad[[#This Row],[ID]]</f>
        <v>668</v>
      </c>
    </row>
    <row r="680" spans="1:8" x14ac:dyDescent="0.3">
      <c r="A680">
        <v>669</v>
      </c>
      <c r="B680" s="18" t="s">
        <v>28524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28525</v>
      </c>
      <c r="H680" s="1">
        <f>+Temporalidad[[#This Row],[ID]]</f>
        <v>669</v>
      </c>
    </row>
    <row r="681" spans="1:8" x14ac:dyDescent="0.3">
      <c r="A681">
        <v>670</v>
      </c>
      <c r="B681" s="18" t="s">
        <v>28526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28527</v>
      </c>
      <c r="H681" s="1">
        <f>+Temporalidad[[#This Row],[ID]]</f>
        <v>670</v>
      </c>
    </row>
    <row r="682" spans="1:8" x14ac:dyDescent="0.3">
      <c r="A682">
        <v>671</v>
      </c>
      <c r="B682" s="18" t="s">
        <v>28528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28529</v>
      </c>
      <c r="H682" s="1">
        <f>+Temporalidad[[#This Row],[ID]]</f>
        <v>671</v>
      </c>
    </row>
    <row r="683" spans="1:8" x14ac:dyDescent="0.3">
      <c r="A683">
        <v>672</v>
      </c>
      <c r="B683" s="18" t="s">
        <v>28530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28531</v>
      </c>
      <c r="H683" s="1">
        <f>+Temporalidad[[#This Row],[ID]]</f>
        <v>672</v>
      </c>
    </row>
    <row r="684" spans="1:8" x14ac:dyDescent="0.3">
      <c r="A684">
        <v>673</v>
      </c>
      <c r="B684" s="18" t="s">
        <v>28532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28533</v>
      </c>
      <c r="H684" s="1">
        <f>+Temporalidad[[#This Row],[ID]]</f>
        <v>673</v>
      </c>
    </row>
    <row r="685" spans="1:8" x14ac:dyDescent="0.3">
      <c r="A685">
        <v>674</v>
      </c>
      <c r="B685" s="18" t="s">
        <v>28534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28535</v>
      </c>
      <c r="H685" s="1">
        <f>+Temporalidad[[#This Row],[ID]]</f>
        <v>674</v>
      </c>
    </row>
    <row r="686" spans="1:8" x14ac:dyDescent="0.3">
      <c r="A686">
        <v>675</v>
      </c>
      <c r="B686" s="18" t="s">
        <v>28536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28537</v>
      </c>
      <c r="H686" s="1">
        <f>+Temporalidad[[#This Row],[ID]]</f>
        <v>675</v>
      </c>
    </row>
    <row r="687" spans="1:8" x14ac:dyDescent="0.3">
      <c r="A687">
        <v>676</v>
      </c>
      <c r="B687" s="18" t="s">
        <v>28538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28539</v>
      </c>
      <c r="H687" s="1">
        <f>+Temporalidad[[#This Row],[ID]]</f>
        <v>676</v>
      </c>
    </row>
    <row r="688" spans="1:8" x14ac:dyDescent="0.3">
      <c r="A688">
        <v>677</v>
      </c>
      <c r="B688" s="18" t="s">
        <v>28540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28541</v>
      </c>
      <c r="H688" s="1">
        <f>+Temporalidad[[#This Row],[ID]]</f>
        <v>677</v>
      </c>
    </row>
    <row r="689" spans="1:8" x14ac:dyDescent="0.3">
      <c r="A689">
        <v>678</v>
      </c>
      <c r="B689" s="18" t="s">
        <v>28542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28543</v>
      </c>
      <c r="H689" s="1">
        <f>+Temporalidad[[#This Row],[ID]]</f>
        <v>678</v>
      </c>
    </row>
    <row r="690" spans="1:8" x14ac:dyDescent="0.3">
      <c r="A690">
        <v>679</v>
      </c>
      <c r="B690" s="18" t="s">
        <v>28544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28545</v>
      </c>
      <c r="H690" s="1">
        <f>+Temporalidad[[#This Row],[ID]]</f>
        <v>679</v>
      </c>
    </row>
    <row r="691" spans="1:8" x14ac:dyDescent="0.3">
      <c r="A691">
        <v>680</v>
      </c>
      <c r="B691" s="18" t="s">
        <v>28546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28547</v>
      </c>
      <c r="H691" s="1">
        <f>+Temporalidad[[#This Row],[ID]]</f>
        <v>680</v>
      </c>
    </row>
    <row r="692" spans="1:8" x14ac:dyDescent="0.3">
      <c r="A692">
        <v>681</v>
      </c>
      <c r="B692" s="18" t="s">
        <v>28548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28549</v>
      </c>
      <c r="H692" s="1">
        <f>+Temporalidad[[#This Row],[ID]]</f>
        <v>681</v>
      </c>
    </row>
    <row r="693" spans="1:8" x14ac:dyDescent="0.3">
      <c r="A693">
        <v>682</v>
      </c>
      <c r="B693" s="18" t="s">
        <v>28550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28551</v>
      </c>
      <c r="H693" s="1">
        <f>+Temporalidad[[#This Row],[ID]]</f>
        <v>682</v>
      </c>
    </row>
    <row r="694" spans="1:8" x14ac:dyDescent="0.3">
      <c r="A694">
        <v>683</v>
      </c>
      <c r="B694" s="18" t="s">
        <v>28552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28553</v>
      </c>
      <c r="H694" s="1">
        <f>+Temporalidad[[#This Row],[ID]]</f>
        <v>683</v>
      </c>
    </row>
    <row r="695" spans="1:8" x14ac:dyDescent="0.3">
      <c r="A695">
        <v>684</v>
      </c>
      <c r="B695" s="18" t="s">
        <v>28554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28555</v>
      </c>
      <c r="H695" s="1">
        <f>+Temporalidad[[#This Row],[ID]]</f>
        <v>684</v>
      </c>
    </row>
    <row r="696" spans="1:8" x14ac:dyDescent="0.3">
      <c r="A696">
        <v>685</v>
      </c>
      <c r="B696" s="18" t="s">
        <v>28556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28557</v>
      </c>
      <c r="H696" s="1">
        <f>+Temporalidad[[#This Row],[ID]]</f>
        <v>685</v>
      </c>
    </row>
    <row r="697" spans="1:8" x14ac:dyDescent="0.3">
      <c r="A697">
        <v>686</v>
      </c>
      <c r="B697" s="18" t="s">
        <v>28558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28559</v>
      </c>
      <c r="H697" s="1">
        <f>+Temporalidad[[#This Row],[ID]]</f>
        <v>686</v>
      </c>
    </row>
    <row r="698" spans="1:8" x14ac:dyDescent="0.3">
      <c r="A698">
        <v>687</v>
      </c>
      <c r="B698" s="18" t="s">
        <v>28560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28561</v>
      </c>
      <c r="H698" s="1">
        <f>+Temporalidad[[#This Row],[ID]]</f>
        <v>687</v>
      </c>
    </row>
    <row r="699" spans="1:8" x14ac:dyDescent="0.3">
      <c r="A699">
        <v>688</v>
      </c>
      <c r="B699" s="18" t="s">
        <v>28562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28563</v>
      </c>
      <c r="H699" s="1">
        <f>+Temporalidad[[#This Row],[ID]]</f>
        <v>688</v>
      </c>
    </row>
    <row r="700" spans="1:8" x14ac:dyDescent="0.3">
      <c r="A700">
        <v>689</v>
      </c>
      <c r="B700" s="18" t="s">
        <v>28564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28565</v>
      </c>
      <c r="H700" s="1">
        <f>+Temporalidad[[#This Row],[ID]]</f>
        <v>689</v>
      </c>
    </row>
    <row r="701" spans="1:8" x14ac:dyDescent="0.3">
      <c r="A701">
        <v>690</v>
      </c>
      <c r="B701" s="18" t="s">
        <v>28566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28567</v>
      </c>
      <c r="H701" s="1">
        <f>+Temporalidad[[#This Row],[ID]]</f>
        <v>690</v>
      </c>
    </row>
    <row r="702" spans="1:8" x14ac:dyDescent="0.3">
      <c r="A702">
        <v>691</v>
      </c>
      <c r="B702" s="18" t="s">
        <v>28568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28569</v>
      </c>
      <c r="H702" s="1">
        <f>+Temporalidad[[#This Row],[ID]]</f>
        <v>691</v>
      </c>
    </row>
    <row r="703" spans="1:8" x14ac:dyDescent="0.3">
      <c r="A703">
        <v>692</v>
      </c>
      <c r="B703" s="18" t="s">
        <v>28570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28571</v>
      </c>
      <c r="H703" s="1">
        <f>+Temporalidad[[#This Row],[ID]]</f>
        <v>692</v>
      </c>
    </row>
    <row r="704" spans="1:8" x14ac:dyDescent="0.3">
      <c r="A704">
        <v>693</v>
      </c>
      <c r="B704" s="18" t="s">
        <v>28572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28573</v>
      </c>
      <c r="H704" s="1">
        <f>+Temporalidad[[#This Row],[ID]]</f>
        <v>693</v>
      </c>
    </row>
    <row r="705" spans="1:8" x14ac:dyDescent="0.3">
      <c r="A705">
        <v>694</v>
      </c>
      <c r="B705" s="18" t="s">
        <v>28574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28575</v>
      </c>
      <c r="H705" s="1">
        <f>+Temporalidad[[#This Row],[ID]]</f>
        <v>694</v>
      </c>
    </row>
    <row r="706" spans="1:8" x14ac:dyDescent="0.3">
      <c r="A706">
        <v>695</v>
      </c>
      <c r="B706" s="18" t="s">
        <v>28576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28577</v>
      </c>
      <c r="H706" s="1">
        <f>+Temporalidad[[#This Row],[ID]]</f>
        <v>695</v>
      </c>
    </row>
    <row r="707" spans="1:8" x14ac:dyDescent="0.3">
      <c r="A707">
        <v>696</v>
      </c>
      <c r="B707" s="18" t="s">
        <v>28578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28579</v>
      </c>
      <c r="H707" s="1">
        <f>+Temporalidad[[#This Row],[ID]]</f>
        <v>696</v>
      </c>
    </row>
    <row r="708" spans="1:8" x14ac:dyDescent="0.3">
      <c r="A708">
        <v>697</v>
      </c>
      <c r="B708" s="18" t="s">
        <v>28580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28581</v>
      </c>
      <c r="H708" s="1">
        <f>+Temporalidad[[#This Row],[ID]]</f>
        <v>697</v>
      </c>
    </row>
    <row r="709" spans="1:8" x14ac:dyDescent="0.3">
      <c r="A709">
        <v>698</v>
      </c>
      <c r="B709" s="18" t="s">
        <v>28582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28583</v>
      </c>
      <c r="H709" s="1">
        <f>+Temporalidad[[#This Row],[ID]]</f>
        <v>698</v>
      </c>
    </row>
    <row r="710" spans="1:8" x14ac:dyDescent="0.3">
      <c r="A710">
        <v>699</v>
      </c>
      <c r="B710" s="18" t="s">
        <v>28584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28585</v>
      </c>
      <c r="H710" s="1">
        <f>+Temporalidad[[#This Row],[ID]]</f>
        <v>699</v>
      </c>
    </row>
    <row r="711" spans="1:8" x14ac:dyDescent="0.3">
      <c r="A711">
        <v>700</v>
      </c>
      <c r="B711" s="18" t="s">
        <v>28586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28587</v>
      </c>
      <c r="H711" s="1">
        <f>+Temporalidad[[#This Row],[ID]]</f>
        <v>700</v>
      </c>
    </row>
    <row r="712" spans="1:8" x14ac:dyDescent="0.3">
      <c r="A712">
        <v>701</v>
      </c>
      <c r="B712" s="18" t="s">
        <v>28588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28589</v>
      </c>
      <c r="H712" s="1">
        <f>+Temporalidad[[#This Row],[ID]]</f>
        <v>701</v>
      </c>
    </row>
    <row r="713" spans="1:8" x14ac:dyDescent="0.3">
      <c r="A713">
        <v>702</v>
      </c>
      <c r="B713" s="18" t="s">
        <v>28590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28591</v>
      </c>
      <c r="H713" s="1">
        <f>+Temporalidad[[#This Row],[ID]]</f>
        <v>702</v>
      </c>
    </row>
    <row r="714" spans="1:8" x14ac:dyDescent="0.3">
      <c r="A714">
        <v>703</v>
      </c>
      <c r="B714" s="18" t="s">
        <v>28592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28593</v>
      </c>
      <c r="H714" s="1">
        <f>+Temporalidad[[#This Row],[ID]]</f>
        <v>703</v>
      </c>
    </row>
    <row r="715" spans="1:8" x14ac:dyDescent="0.3">
      <c r="A715">
        <v>704</v>
      </c>
      <c r="B715" s="18" t="s">
        <v>28594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28595</v>
      </c>
      <c r="H715" s="1">
        <f>+Temporalidad[[#This Row],[ID]]</f>
        <v>704</v>
      </c>
    </row>
    <row r="716" spans="1:8" x14ac:dyDescent="0.3">
      <c r="A716">
        <v>705</v>
      </c>
      <c r="B716" s="18" t="s">
        <v>28596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28597</v>
      </c>
      <c r="H716" s="1">
        <f>+Temporalidad[[#This Row],[ID]]</f>
        <v>705</v>
      </c>
    </row>
    <row r="717" spans="1:8" x14ac:dyDescent="0.3">
      <c r="A717">
        <v>706</v>
      </c>
      <c r="B717" s="18" t="s">
        <v>28598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28599</v>
      </c>
      <c r="H717" s="1">
        <f>+Temporalidad[[#This Row],[ID]]</f>
        <v>706</v>
      </c>
    </row>
    <row r="718" spans="1:8" x14ac:dyDescent="0.3">
      <c r="A718">
        <v>707</v>
      </c>
      <c r="B718" s="18" t="s">
        <v>28600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28601</v>
      </c>
      <c r="H718" s="1">
        <f>+Temporalidad[[#This Row],[ID]]</f>
        <v>707</v>
      </c>
    </row>
    <row r="719" spans="1:8" x14ac:dyDescent="0.3">
      <c r="A719">
        <v>708</v>
      </c>
      <c r="B719" s="18" t="s">
        <v>28602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28603</v>
      </c>
      <c r="H719" s="1">
        <f>+Temporalidad[[#This Row],[ID]]</f>
        <v>708</v>
      </c>
    </row>
    <row r="720" spans="1:8" x14ac:dyDescent="0.3">
      <c r="A720">
        <v>709</v>
      </c>
      <c r="B720" s="18" t="s">
        <v>28604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28605</v>
      </c>
      <c r="H720" s="1">
        <f>+Temporalidad[[#This Row],[ID]]</f>
        <v>709</v>
      </c>
    </row>
    <row r="721" spans="1:8" x14ac:dyDescent="0.3">
      <c r="A721">
        <v>710</v>
      </c>
      <c r="B721" s="18" t="s">
        <v>28606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28607</v>
      </c>
      <c r="H721" s="1">
        <f>+Temporalidad[[#This Row],[ID]]</f>
        <v>710</v>
      </c>
    </row>
    <row r="722" spans="1:8" x14ac:dyDescent="0.3">
      <c r="A722">
        <v>711</v>
      </c>
      <c r="B722" s="18" t="s">
        <v>28608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28609</v>
      </c>
      <c r="H722" s="1">
        <f>+Temporalidad[[#This Row],[ID]]</f>
        <v>711</v>
      </c>
    </row>
    <row r="723" spans="1:8" x14ac:dyDescent="0.3">
      <c r="A723">
        <v>712</v>
      </c>
      <c r="B723" s="18" t="s">
        <v>28610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28611</v>
      </c>
      <c r="H723" s="1">
        <f>+Temporalidad[[#This Row],[ID]]</f>
        <v>712</v>
      </c>
    </row>
    <row r="724" spans="1:8" x14ac:dyDescent="0.3">
      <c r="A724">
        <v>713</v>
      </c>
      <c r="B724" s="18" t="s">
        <v>28612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28613</v>
      </c>
      <c r="H724" s="1">
        <f>+Temporalidad[[#This Row],[ID]]</f>
        <v>713</v>
      </c>
    </row>
    <row r="725" spans="1:8" x14ac:dyDescent="0.3">
      <c r="A725">
        <v>714</v>
      </c>
      <c r="B725" s="18" t="s">
        <v>28614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28615</v>
      </c>
      <c r="H725" s="1">
        <f>+Temporalidad[[#This Row],[ID]]</f>
        <v>714</v>
      </c>
    </row>
    <row r="726" spans="1:8" x14ac:dyDescent="0.3">
      <c r="A726">
        <v>715</v>
      </c>
      <c r="B726" s="18" t="s">
        <v>28616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28617</v>
      </c>
      <c r="H726" s="1">
        <f>+Temporalidad[[#This Row],[ID]]</f>
        <v>715</v>
      </c>
    </row>
    <row r="727" spans="1:8" x14ac:dyDescent="0.3">
      <c r="A727">
        <v>716</v>
      </c>
      <c r="B727" s="18" t="s">
        <v>28618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28619</v>
      </c>
      <c r="H727" s="1">
        <f>+Temporalidad[[#This Row],[ID]]</f>
        <v>716</v>
      </c>
    </row>
    <row r="728" spans="1:8" x14ac:dyDescent="0.3">
      <c r="A728">
        <v>717</v>
      </c>
      <c r="B728" s="18" t="s">
        <v>28620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28621</v>
      </c>
      <c r="H728" s="1">
        <f>+Temporalidad[[#This Row],[ID]]</f>
        <v>717</v>
      </c>
    </row>
    <row r="729" spans="1:8" x14ac:dyDescent="0.3">
      <c r="A729">
        <v>718</v>
      </c>
      <c r="B729" s="18" t="s">
        <v>28622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28623</v>
      </c>
      <c r="H729" s="1">
        <f>+Temporalidad[[#This Row],[ID]]</f>
        <v>718</v>
      </c>
    </row>
    <row r="730" spans="1:8" x14ac:dyDescent="0.3">
      <c r="A730">
        <v>719</v>
      </c>
      <c r="B730" s="18" t="s">
        <v>28624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28625</v>
      </c>
      <c r="H730" s="1">
        <f>+Temporalidad[[#This Row],[ID]]</f>
        <v>719</v>
      </c>
    </row>
    <row r="731" spans="1:8" x14ac:dyDescent="0.3">
      <c r="A731">
        <v>720</v>
      </c>
      <c r="B731" s="18" t="s">
        <v>28626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28627</v>
      </c>
      <c r="H731" s="1">
        <f>+Temporalidad[[#This Row],[ID]]</f>
        <v>720</v>
      </c>
    </row>
    <row r="732" spans="1:8" x14ac:dyDescent="0.3">
      <c r="A732">
        <v>721</v>
      </c>
      <c r="B732" s="18" t="s">
        <v>28628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28629</v>
      </c>
      <c r="H732" s="1">
        <f>+Temporalidad[[#This Row],[ID]]</f>
        <v>721</v>
      </c>
    </row>
    <row r="733" spans="1:8" x14ac:dyDescent="0.3">
      <c r="A733">
        <v>722</v>
      </c>
      <c r="B733" s="18" t="s">
        <v>28630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28631</v>
      </c>
      <c r="H733" s="1">
        <f>+Temporalidad[[#This Row],[ID]]</f>
        <v>722</v>
      </c>
    </row>
    <row r="734" spans="1:8" x14ac:dyDescent="0.3">
      <c r="A734">
        <v>723</v>
      </c>
      <c r="B734" s="18" t="s">
        <v>28632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28633</v>
      </c>
      <c r="H734" s="1">
        <f>+Temporalidad[[#This Row],[ID]]</f>
        <v>723</v>
      </c>
    </row>
    <row r="735" spans="1:8" x14ac:dyDescent="0.3">
      <c r="A735">
        <v>724</v>
      </c>
      <c r="B735" s="18" t="s">
        <v>28634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28635</v>
      </c>
      <c r="H735" s="1">
        <f>+Temporalidad[[#This Row],[ID]]</f>
        <v>724</v>
      </c>
    </row>
    <row r="736" spans="1:8" x14ac:dyDescent="0.3">
      <c r="A736">
        <v>725</v>
      </c>
      <c r="B736" s="18" t="s">
        <v>28636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28637</v>
      </c>
      <c r="H736" s="1">
        <f>+Temporalidad[[#This Row],[ID]]</f>
        <v>725</v>
      </c>
    </row>
    <row r="737" spans="1:8" x14ac:dyDescent="0.3">
      <c r="A737">
        <v>726</v>
      </c>
      <c r="B737" s="18" t="s">
        <v>28638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28639</v>
      </c>
      <c r="H737" s="1">
        <f>+Temporalidad[[#This Row],[ID]]</f>
        <v>726</v>
      </c>
    </row>
    <row r="738" spans="1:8" x14ac:dyDescent="0.3">
      <c r="A738">
        <v>727</v>
      </c>
      <c r="B738" s="18" t="s">
        <v>28640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28641</v>
      </c>
      <c r="H738" s="1">
        <f>+Temporalidad[[#This Row],[ID]]</f>
        <v>727</v>
      </c>
    </row>
    <row r="739" spans="1:8" x14ac:dyDescent="0.3">
      <c r="A739">
        <v>728</v>
      </c>
      <c r="B739" s="18" t="s">
        <v>28642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28643</v>
      </c>
      <c r="H739" s="1">
        <f>+Temporalidad[[#This Row],[ID]]</f>
        <v>728</v>
      </c>
    </row>
    <row r="740" spans="1:8" x14ac:dyDescent="0.3">
      <c r="A740">
        <v>729</v>
      </c>
      <c r="B740" s="18" t="s">
        <v>28644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28645</v>
      </c>
      <c r="H740" s="1">
        <f>+Temporalidad[[#This Row],[ID]]</f>
        <v>729</v>
      </c>
    </row>
    <row r="741" spans="1:8" x14ac:dyDescent="0.3">
      <c r="A741">
        <v>730</v>
      </c>
      <c r="B741" s="18" t="s">
        <v>28646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28647</v>
      </c>
      <c r="H741" s="1">
        <f>+Temporalidad[[#This Row],[ID]]</f>
        <v>730</v>
      </c>
    </row>
    <row r="742" spans="1:8" x14ac:dyDescent="0.3">
      <c r="A742">
        <v>731</v>
      </c>
      <c r="B742" s="18" t="s">
        <v>28648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28649</v>
      </c>
      <c r="H742" s="1">
        <f>+Temporalidad[[#This Row],[ID]]</f>
        <v>731</v>
      </c>
    </row>
    <row r="743" spans="1:8" x14ac:dyDescent="0.3">
      <c r="A743">
        <v>732</v>
      </c>
      <c r="B743" s="18" t="s">
        <v>28650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28651</v>
      </c>
      <c r="H743" s="1">
        <f>+Temporalidad[[#This Row],[ID]]</f>
        <v>732</v>
      </c>
    </row>
    <row r="744" spans="1:8" x14ac:dyDescent="0.3">
      <c r="A744">
        <v>733</v>
      </c>
      <c r="B744" s="18" t="s">
        <v>28652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28653</v>
      </c>
      <c r="H744" s="1">
        <f>+Temporalidad[[#This Row],[ID]]</f>
        <v>733</v>
      </c>
    </row>
    <row r="745" spans="1:8" x14ac:dyDescent="0.3">
      <c r="A745">
        <v>734</v>
      </c>
      <c r="B745" s="18" t="s">
        <v>28654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28655</v>
      </c>
      <c r="H745" s="1">
        <f>+Temporalidad[[#This Row],[ID]]</f>
        <v>734</v>
      </c>
    </row>
    <row r="746" spans="1:8" x14ac:dyDescent="0.3">
      <c r="A746">
        <v>735</v>
      </c>
      <c r="B746" s="18" t="s">
        <v>28656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28657</v>
      </c>
      <c r="H746" s="1">
        <f>+Temporalidad[[#This Row],[ID]]</f>
        <v>735</v>
      </c>
    </row>
    <row r="747" spans="1:8" x14ac:dyDescent="0.3">
      <c r="A747">
        <v>736</v>
      </c>
      <c r="B747" s="18" t="s">
        <v>28658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28659</v>
      </c>
      <c r="H747" s="1">
        <f>+Temporalidad[[#This Row],[ID]]</f>
        <v>736</v>
      </c>
    </row>
    <row r="748" spans="1:8" x14ac:dyDescent="0.3">
      <c r="A748">
        <v>737</v>
      </c>
      <c r="B748" s="18" t="s">
        <v>28660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28661</v>
      </c>
      <c r="H748" s="1">
        <f>+Temporalidad[[#This Row],[ID]]</f>
        <v>737</v>
      </c>
    </row>
    <row r="749" spans="1:8" x14ac:dyDescent="0.3">
      <c r="A749">
        <v>738</v>
      </c>
      <c r="B749" s="18" t="s">
        <v>28662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28663</v>
      </c>
      <c r="H749" s="1">
        <f>+Temporalidad[[#This Row],[ID]]</f>
        <v>738</v>
      </c>
    </row>
    <row r="750" spans="1:8" x14ac:dyDescent="0.3">
      <c r="A750">
        <v>739</v>
      </c>
      <c r="B750" s="18" t="s">
        <v>28664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28665</v>
      </c>
      <c r="H750" s="1">
        <f>+Temporalidad[[#This Row],[ID]]</f>
        <v>739</v>
      </c>
    </row>
    <row r="751" spans="1:8" x14ac:dyDescent="0.3">
      <c r="A751">
        <v>740</v>
      </c>
      <c r="B751" s="18" t="s">
        <v>28666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28667</v>
      </c>
      <c r="H751" s="1">
        <f>+Temporalidad[[#This Row],[ID]]</f>
        <v>740</v>
      </c>
    </row>
    <row r="752" spans="1:8" x14ac:dyDescent="0.3">
      <c r="A752">
        <v>741</v>
      </c>
      <c r="B752" s="18" t="s">
        <v>28668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28669</v>
      </c>
      <c r="H752" s="1">
        <f>+Temporalidad[[#This Row],[ID]]</f>
        <v>741</v>
      </c>
    </row>
    <row r="753" spans="1:8" x14ac:dyDescent="0.3">
      <c r="A753">
        <v>742</v>
      </c>
      <c r="B753" s="18" t="s">
        <v>28670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28671</v>
      </c>
      <c r="H753" s="1">
        <f>+Temporalidad[[#This Row],[ID]]</f>
        <v>742</v>
      </c>
    </row>
    <row r="754" spans="1:8" x14ac:dyDescent="0.3">
      <c r="A754">
        <v>743</v>
      </c>
      <c r="B754" s="18" t="s">
        <v>28672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28673</v>
      </c>
      <c r="H754" s="1">
        <f>+Temporalidad[[#This Row],[ID]]</f>
        <v>743</v>
      </c>
    </row>
    <row r="755" spans="1:8" x14ac:dyDescent="0.3">
      <c r="A755">
        <v>744</v>
      </c>
      <c r="B755" s="18" t="s">
        <v>28674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28675</v>
      </c>
      <c r="H755" s="1">
        <f>+Temporalidad[[#This Row],[ID]]</f>
        <v>744</v>
      </c>
    </row>
    <row r="756" spans="1:8" x14ac:dyDescent="0.3">
      <c r="A756">
        <v>745</v>
      </c>
      <c r="B756" s="18" t="s">
        <v>28676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28677</v>
      </c>
      <c r="H756" s="1">
        <f>+Temporalidad[[#This Row],[ID]]</f>
        <v>745</v>
      </c>
    </row>
    <row r="757" spans="1:8" x14ac:dyDescent="0.3">
      <c r="A757">
        <v>746</v>
      </c>
      <c r="B757" s="18" t="s">
        <v>28678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28679</v>
      </c>
      <c r="H757" s="1">
        <f>+Temporalidad[[#This Row],[ID]]</f>
        <v>746</v>
      </c>
    </row>
    <row r="758" spans="1:8" x14ac:dyDescent="0.3">
      <c r="A758">
        <v>747</v>
      </c>
      <c r="B758" s="18" t="s">
        <v>28680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28681</v>
      </c>
      <c r="H758" s="1">
        <f>+Temporalidad[[#This Row],[ID]]</f>
        <v>747</v>
      </c>
    </row>
    <row r="759" spans="1:8" x14ac:dyDescent="0.3">
      <c r="A759">
        <v>748</v>
      </c>
      <c r="B759" s="18" t="s">
        <v>28682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28683</v>
      </c>
      <c r="H759" s="1">
        <f>+Temporalidad[[#This Row],[ID]]</f>
        <v>748</v>
      </c>
    </row>
    <row r="760" spans="1:8" x14ac:dyDescent="0.3">
      <c r="A760">
        <v>749</v>
      </c>
      <c r="B760" s="18" t="s">
        <v>28684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28685</v>
      </c>
      <c r="H760" s="1">
        <f>+Temporalidad[[#This Row],[ID]]</f>
        <v>749</v>
      </c>
    </row>
    <row r="761" spans="1:8" x14ac:dyDescent="0.3">
      <c r="A761">
        <v>750</v>
      </c>
      <c r="B761" s="18" t="s">
        <v>28686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28687</v>
      </c>
      <c r="H761" s="1">
        <f>+Temporalidad[[#This Row],[ID]]</f>
        <v>750</v>
      </c>
    </row>
    <row r="762" spans="1:8" x14ac:dyDescent="0.3">
      <c r="A762">
        <v>751</v>
      </c>
      <c r="B762" s="18" t="s">
        <v>28688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28689</v>
      </c>
      <c r="H762" s="1">
        <f>+Temporalidad[[#This Row],[ID]]</f>
        <v>751</v>
      </c>
    </row>
    <row r="763" spans="1:8" x14ac:dyDescent="0.3">
      <c r="A763">
        <v>752</v>
      </c>
      <c r="B763" s="18" t="s">
        <v>28690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28691</v>
      </c>
      <c r="H763" s="1">
        <f>+Temporalidad[[#This Row],[ID]]</f>
        <v>752</v>
      </c>
    </row>
    <row r="764" spans="1:8" x14ac:dyDescent="0.3">
      <c r="A764">
        <v>753</v>
      </c>
      <c r="B764" s="18" t="s">
        <v>28692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28693</v>
      </c>
      <c r="H764" s="1">
        <f>+Temporalidad[[#This Row],[ID]]</f>
        <v>753</v>
      </c>
    </row>
    <row r="765" spans="1:8" x14ac:dyDescent="0.3">
      <c r="A765">
        <v>754</v>
      </c>
      <c r="B765" s="18" t="s">
        <v>28694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28695</v>
      </c>
      <c r="H765" s="1">
        <f>+Temporalidad[[#This Row],[ID]]</f>
        <v>754</v>
      </c>
    </row>
    <row r="766" spans="1:8" x14ac:dyDescent="0.3">
      <c r="A766">
        <v>755</v>
      </c>
      <c r="B766" s="18" t="s">
        <v>28696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28697</v>
      </c>
      <c r="H766" s="1">
        <f>+Temporalidad[[#This Row],[ID]]</f>
        <v>755</v>
      </c>
    </row>
    <row r="767" spans="1:8" x14ac:dyDescent="0.3">
      <c r="A767">
        <v>756</v>
      </c>
      <c r="B767" s="18" t="s">
        <v>28698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28699</v>
      </c>
      <c r="H767" s="1">
        <f>+Temporalidad[[#This Row],[ID]]</f>
        <v>756</v>
      </c>
    </row>
    <row r="768" spans="1:8" x14ac:dyDescent="0.3">
      <c r="A768">
        <v>757</v>
      </c>
      <c r="B768" s="18" t="s">
        <v>28700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28701</v>
      </c>
      <c r="H768" s="1">
        <f>+Temporalidad[[#This Row],[ID]]</f>
        <v>757</v>
      </c>
    </row>
    <row r="769" spans="1:8" x14ac:dyDescent="0.3">
      <c r="A769">
        <v>758</v>
      </c>
      <c r="B769" s="18" t="s">
        <v>28702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28703</v>
      </c>
      <c r="H769" s="1">
        <f>+Temporalidad[[#This Row],[ID]]</f>
        <v>758</v>
      </c>
    </row>
    <row r="770" spans="1:8" x14ac:dyDescent="0.3">
      <c r="A770">
        <v>759</v>
      </c>
      <c r="B770" s="18" t="s">
        <v>28704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28705</v>
      </c>
      <c r="H770" s="1">
        <f>+Temporalidad[[#This Row],[ID]]</f>
        <v>759</v>
      </c>
    </row>
    <row r="771" spans="1:8" x14ac:dyDescent="0.3">
      <c r="A771">
        <v>760</v>
      </c>
      <c r="B771" s="18" t="s">
        <v>28706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28707</v>
      </c>
      <c r="H771" s="1">
        <f>+Temporalidad[[#This Row],[ID]]</f>
        <v>760</v>
      </c>
    </row>
    <row r="772" spans="1:8" x14ac:dyDescent="0.3">
      <c r="A772">
        <v>761</v>
      </c>
      <c r="B772" s="18" t="s">
        <v>28708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28709</v>
      </c>
      <c r="H772" s="1">
        <f>+Temporalidad[[#This Row],[ID]]</f>
        <v>761</v>
      </c>
    </row>
    <row r="773" spans="1:8" x14ac:dyDescent="0.3">
      <c r="A773">
        <v>762</v>
      </c>
      <c r="B773" s="18" t="s">
        <v>28710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28711</v>
      </c>
      <c r="H773" s="1">
        <f>+Temporalidad[[#This Row],[ID]]</f>
        <v>762</v>
      </c>
    </row>
    <row r="774" spans="1:8" x14ac:dyDescent="0.3">
      <c r="A774">
        <v>763</v>
      </c>
      <c r="B774" s="18" t="s">
        <v>28712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28713</v>
      </c>
      <c r="H774" s="1">
        <f>+Temporalidad[[#This Row],[ID]]</f>
        <v>763</v>
      </c>
    </row>
    <row r="775" spans="1:8" x14ac:dyDescent="0.3">
      <c r="A775">
        <v>764</v>
      </c>
      <c r="B775" s="18" t="s">
        <v>28714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28715</v>
      </c>
      <c r="H775" s="1">
        <f>+Temporalidad[[#This Row],[ID]]</f>
        <v>764</v>
      </c>
    </row>
    <row r="776" spans="1:8" x14ac:dyDescent="0.3">
      <c r="A776">
        <v>765</v>
      </c>
      <c r="B776" s="18" t="s">
        <v>28716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28717</v>
      </c>
      <c r="H776" s="1">
        <f>+Temporalidad[[#This Row],[ID]]</f>
        <v>765</v>
      </c>
    </row>
    <row r="777" spans="1:8" x14ac:dyDescent="0.3">
      <c r="A777">
        <v>766</v>
      </c>
      <c r="B777" s="18" t="s">
        <v>28718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28719</v>
      </c>
      <c r="H777" s="1">
        <f>+Temporalidad[[#This Row],[ID]]</f>
        <v>766</v>
      </c>
    </row>
    <row r="778" spans="1:8" x14ac:dyDescent="0.3">
      <c r="A778">
        <v>767</v>
      </c>
      <c r="B778" s="18" t="s">
        <v>28720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28721</v>
      </c>
      <c r="H778" s="1">
        <f>+Temporalidad[[#This Row],[ID]]</f>
        <v>767</v>
      </c>
    </row>
    <row r="779" spans="1:8" x14ac:dyDescent="0.3">
      <c r="A779">
        <v>768</v>
      </c>
      <c r="B779" s="18" t="s">
        <v>28722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28723</v>
      </c>
      <c r="H779" s="1">
        <f>+Temporalidad[[#This Row],[ID]]</f>
        <v>768</v>
      </c>
    </row>
    <row r="780" spans="1:8" x14ac:dyDescent="0.3">
      <c r="A780">
        <v>769</v>
      </c>
      <c r="B780" s="18" t="s">
        <v>28724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28725</v>
      </c>
      <c r="H780" s="1">
        <f>+Temporalidad[[#This Row],[ID]]</f>
        <v>769</v>
      </c>
    </row>
    <row r="781" spans="1:8" x14ac:dyDescent="0.3">
      <c r="A781">
        <v>770</v>
      </c>
      <c r="B781" s="18" t="s">
        <v>28726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28727</v>
      </c>
      <c r="H781" s="1">
        <f>+Temporalidad[[#This Row],[ID]]</f>
        <v>770</v>
      </c>
    </row>
    <row r="782" spans="1:8" x14ac:dyDescent="0.3">
      <c r="A782">
        <v>771</v>
      </c>
      <c r="B782" s="18" t="s">
        <v>28728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28729</v>
      </c>
      <c r="H782" s="1">
        <f>+Temporalidad[[#This Row],[ID]]</f>
        <v>771</v>
      </c>
    </row>
    <row r="783" spans="1:8" x14ac:dyDescent="0.3">
      <c r="A783">
        <v>772</v>
      </c>
      <c r="B783" s="18" t="s">
        <v>28730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28731</v>
      </c>
      <c r="H783" s="1">
        <f>+Temporalidad[[#This Row],[ID]]</f>
        <v>772</v>
      </c>
    </row>
    <row r="784" spans="1:8" x14ac:dyDescent="0.3">
      <c r="A784">
        <v>773</v>
      </c>
      <c r="B784" s="18" t="s">
        <v>28732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28733</v>
      </c>
      <c r="H784" s="1">
        <f>+Temporalidad[[#This Row],[ID]]</f>
        <v>773</v>
      </c>
    </row>
    <row r="785" spans="1:8" x14ac:dyDescent="0.3">
      <c r="A785">
        <v>774</v>
      </c>
      <c r="B785" s="18" t="s">
        <v>28734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28735</v>
      </c>
      <c r="H785" s="1">
        <f>+Temporalidad[[#This Row],[ID]]</f>
        <v>774</v>
      </c>
    </row>
    <row r="786" spans="1:8" x14ac:dyDescent="0.3">
      <c r="A786">
        <v>775</v>
      </c>
      <c r="B786" s="18" t="s">
        <v>28736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28737</v>
      </c>
      <c r="H786" s="1">
        <f>+Temporalidad[[#This Row],[ID]]</f>
        <v>775</v>
      </c>
    </row>
    <row r="787" spans="1:8" x14ac:dyDescent="0.3">
      <c r="A787">
        <v>776</v>
      </c>
      <c r="B787" s="18" t="s">
        <v>28738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28739</v>
      </c>
      <c r="H787" s="1">
        <f>+Temporalidad[[#This Row],[ID]]</f>
        <v>776</v>
      </c>
    </row>
    <row r="788" spans="1:8" x14ac:dyDescent="0.3">
      <c r="A788">
        <v>777</v>
      </c>
      <c r="B788" s="18" t="s">
        <v>28740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28741</v>
      </c>
      <c r="H788" s="1">
        <f>+Temporalidad[[#This Row],[ID]]</f>
        <v>777</v>
      </c>
    </row>
    <row r="789" spans="1:8" x14ac:dyDescent="0.3">
      <c r="A789">
        <v>778</v>
      </c>
      <c r="B789" s="18" t="s">
        <v>28742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28743</v>
      </c>
      <c r="H789" s="1">
        <f>+Temporalidad[[#This Row],[ID]]</f>
        <v>778</v>
      </c>
    </row>
    <row r="790" spans="1:8" x14ac:dyDescent="0.3">
      <c r="A790">
        <v>779</v>
      </c>
      <c r="B790" s="18" t="s">
        <v>28744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28745</v>
      </c>
      <c r="H790" s="1">
        <f>+Temporalidad[[#This Row],[ID]]</f>
        <v>779</v>
      </c>
    </row>
    <row r="791" spans="1:8" x14ac:dyDescent="0.3">
      <c r="A791">
        <v>780</v>
      </c>
      <c r="B791" s="18" t="s">
        <v>28746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28747</v>
      </c>
      <c r="H791" s="1">
        <f>+Temporalidad[[#This Row],[ID]]</f>
        <v>780</v>
      </c>
    </row>
    <row r="792" spans="1:8" x14ac:dyDescent="0.3">
      <c r="A792">
        <v>781</v>
      </c>
      <c r="B792" s="18" t="s">
        <v>28748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28749</v>
      </c>
      <c r="H792" s="1">
        <f>+Temporalidad[[#This Row],[ID]]</f>
        <v>781</v>
      </c>
    </row>
    <row r="793" spans="1:8" x14ac:dyDescent="0.3">
      <c r="A793">
        <v>782</v>
      </c>
      <c r="B793" s="18" t="s">
        <v>28750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28751</v>
      </c>
      <c r="H793" s="1">
        <f>+Temporalidad[[#This Row],[ID]]</f>
        <v>782</v>
      </c>
    </row>
    <row r="794" spans="1:8" x14ac:dyDescent="0.3">
      <c r="A794">
        <v>783</v>
      </c>
      <c r="B794" s="18" t="s">
        <v>28752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28753</v>
      </c>
      <c r="H794" s="1">
        <f>+Temporalidad[[#This Row],[ID]]</f>
        <v>783</v>
      </c>
    </row>
    <row r="795" spans="1:8" x14ac:dyDescent="0.3">
      <c r="A795">
        <v>784</v>
      </c>
      <c r="B795" s="18" t="s">
        <v>28754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28755</v>
      </c>
      <c r="H795" s="1">
        <f>+Temporalidad[[#This Row],[ID]]</f>
        <v>784</v>
      </c>
    </row>
    <row r="796" spans="1:8" x14ac:dyDescent="0.3">
      <c r="A796">
        <v>785</v>
      </c>
      <c r="B796" s="18" t="s">
        <v>28756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28757</v>
      </c>
      <c r="H796" s="1">
        <f>+Temporalidad[[#This Row],[ID]]</f>
        <v>785</v>
      </c>
    </row>
    <row r="797" spans="1:8" x14ac:dyDescent="0.3">
      <c r="A797">
        <v>786</v>
      </c>
      <c r="B797" s="18" t="s">
        <v>28758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28759</v>
      </c>
      <c r="H797" s="1">
        <f>+Temporalidad[[#This Row],[ID]]</f>
        <v>786</v>
      </c>
    </row>
    <row r="798" spans="1:8" x14ac:dyDescent="0.3">
      <c r="A798">
        <v>787</v>
      </c>
      <c r="B798" s="18" t="s">
        <v>28760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28761</v>
      </c>
      <c r="H798" s="1">
        <f>+Temporalidad[[#This Row],[ID]]</f>
        <v>787</v>
      </c>
    </row>
    <row r="799" spans="1:8" x14ac:dyDescent="0.3">
      <c r="A799">
        <v>788</v>
      </c>
      <c r="B799" s="18" t="s">
        <v>28762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28763</v>
      </c>
      <c r="H799" s="1">
        <f>+Temporalidad[[#This Row],[ID]]</f>
        <v>788</v>
      </c>
    </row>
    <row r="800" spans="1:8" x14ac:dyDescent="0.3">
      <c r="A800">
        <v>789</v>
      </c>
      <c r="B800" s="18" t="s">
        <v>28764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28765</v>
      </c>
      <c r="H800" s="1">
        <f>+Temporalidad[[#This Row],[ID]]</f>
        <v>789</v>
      </c>
    </row>
    <row r="801" spans="1:8" x14ac:dyDescent="0.3">
      <c r="A801">
        <v>790</v>
      </c>
      <c r="B801" s="18" t="s">
        <v>28766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28767</v>
      </c>
      <c r="H801" s="1">
        <f>+Temporalidad[[#This Row],[ID]]</f>
        <v>790</v>
      </c>
    </row>
    <row r="802" spans="1:8" x14ac:dyDescent="0.3">
      <c r="A802">
        <v>791</v>
      </c>
      <c r="B802" s="18" t="s">
        <v>28768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28769</v>
      </c>
      <c r="H802" s="1">
        <f>+Temporalidad[[#This Row],[ID]]</f>
        <v>791</v>
      </c>
    </row>
    <row r="803" spans="1:8" x14ac:dyDescent="0.3">
      <c r="A803">
        <v>792</v>
      </c>
      <c r="B803" s="18" t="s">
        <v>28770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28771</v>
      </c>
      <c r="H803" s="1">
        <f>+Temporalidad[[#This Row],[ID]]</f>
        <v>792</v>
      </c>
    </row>
    <row r="804" spans="1:8" x14ac:dyDescent="0.3">
      <c r="A804">
        <v>793</v>
      </c>
      <c r="B804" s="18" t="s">
        <v>28772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28773</v>
      </c>
      <c r="H804" s="1">
        <f>+Temporalidad[[#This Row],[ID]]</f>
        <v>793</v>
      </c>
    </row>
    <row r="805" spans="1:8" x14ac:dyDescent="0.3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3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3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3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3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3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3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3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3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3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3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3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3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3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3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3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3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3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3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3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3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3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3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3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3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3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3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3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3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3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3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3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3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3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3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3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3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3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3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3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3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3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3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3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3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3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3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3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3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3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3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3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3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3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3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3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3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3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3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3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3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3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3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3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3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3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3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3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3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3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3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3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3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3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3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3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3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3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3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3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3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3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3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3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3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3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3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3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3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3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3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3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3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3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3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3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3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3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3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3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3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3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3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3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3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3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3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3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3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3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3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3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3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3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3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3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3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3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3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3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3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3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3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3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3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3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3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3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3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3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3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3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3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3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3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3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3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3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3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3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3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3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3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3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3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3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3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3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3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3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3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3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3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3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3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3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3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3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3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3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3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3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3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3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3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3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3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3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3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3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3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3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3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3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3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3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3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3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3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3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3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3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3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3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3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3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3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3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3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3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3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3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3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3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3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3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3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3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3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3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3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3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3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3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3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3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3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3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3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3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3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3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3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3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3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3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3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3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3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3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3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3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3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3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3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3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3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3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3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3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3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3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3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3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3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3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3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3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3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3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3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3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3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3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3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3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3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3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3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3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3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3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3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3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3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3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3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3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3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3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3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3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3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3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3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3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3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3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3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3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3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3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3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3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3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3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3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3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3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3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3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3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3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3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3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3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3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3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3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3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3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3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3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3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3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3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3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3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3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3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3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3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3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3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3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3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3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3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3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3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3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3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3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3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3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3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3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3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3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3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3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3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3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3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3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3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3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3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3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3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3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3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3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3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3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3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3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3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3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3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3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3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3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3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3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3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3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3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3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3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3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3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3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3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3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3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3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3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3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3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3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3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3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3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3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3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3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3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3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3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3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3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3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3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3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3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3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3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3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3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3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3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3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3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3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3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3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3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3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3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3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3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3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3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3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3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3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3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3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3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3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3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3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3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3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3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3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3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3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3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3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3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3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3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3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3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3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3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3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3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3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3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3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3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3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3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3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3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3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3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3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3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3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3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3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3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3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3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3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3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3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3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3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3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3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3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3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3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3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3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3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3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3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3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3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3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3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3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3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3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3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3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3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3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3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3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3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3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3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3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3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3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3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3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3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3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3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3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3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3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3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3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3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3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3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3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3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3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3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3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3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3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3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3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3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3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3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3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3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3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3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3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3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3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3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3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3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3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3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3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3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3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3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3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3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3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3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3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3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3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3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3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3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3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3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3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3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3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3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3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3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3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3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3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3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3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3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3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3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3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3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3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3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3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3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3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3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3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3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3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3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3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3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3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3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3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3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3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3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3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3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3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3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3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3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3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3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3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3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3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3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3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3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3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3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3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3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3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3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3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3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3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3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3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3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3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3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3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3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3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3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3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3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3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3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3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3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3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3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3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3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3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3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3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3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3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3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3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3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3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3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3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3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3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3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3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3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3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3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3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3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3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3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3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3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3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3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3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3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3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3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3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3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3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3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3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3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3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3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3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3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3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3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3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3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3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3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3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3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3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3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3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3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3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3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3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3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3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3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3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3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3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3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3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3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3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3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3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3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3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3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3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3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3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3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3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3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3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3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3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3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3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3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3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3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3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3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3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3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3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3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3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3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3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3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3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3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3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3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3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3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3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3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3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3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3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3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3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3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3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3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3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3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3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3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3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3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3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3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3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3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3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3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3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3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3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3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3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3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3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3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3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3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3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3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3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3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3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3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3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3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3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3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3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3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3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3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3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3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3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3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3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3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3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3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3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3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3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3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3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3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3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3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3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3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3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3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3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3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3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3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3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3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3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3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3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3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3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3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3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3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3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3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3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3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3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3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3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3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3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3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3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3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3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3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3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3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3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3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3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3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3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3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3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3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3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3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3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3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3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3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3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3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3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3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3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3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3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3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3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3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3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3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3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3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3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3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3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3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3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3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3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3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3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3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3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3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3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3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3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3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3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3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3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3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3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3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3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3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3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3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3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3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3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3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3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3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3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3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3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3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3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3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3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3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3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3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3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3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3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3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3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3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3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3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3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3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3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3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3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3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3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3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3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3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3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3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3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3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3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3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3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3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3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3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3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3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3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3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3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3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3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3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3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3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3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3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3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3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3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3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3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3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3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3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3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3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3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3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3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3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3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3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3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3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3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3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3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3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3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3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3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3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3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3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3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3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3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3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3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3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3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3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3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3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3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3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3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3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3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3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3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3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3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3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3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3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3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3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3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3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3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3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3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3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3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3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28774</v>
      </c>
      <c r="H1771" s="1">
        <f>+Temporalidad[[#This Row],[ID]]</f>
        <v>1760</v>
      </c>
    </row>
    <row r="1772" spans="1:8" x14ac:dyDescent="0.3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28775</v>
      </c>
      <c r="H1772" s="1">
        <f>+Temporalidad[[#This Row],[ID]]</f>
        <v>1761</v>
      </c>
    </row>
    <row r="1773" spans="1:8" x14ac:dyDescent="0.3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28776</v>
      </c>
      <c r="H1773" s="1">
        <f>+Temporalidad[[#This Row],[ID]]</f>
        <v>1762</v>
      </c>
    </row>
    <row r="1774" spans="1:8" x14ac:dyDescent="0.3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3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3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3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3">
      <c r="A1778">
        <v>1767</v>
      </c>
      <c r="B1778" t="s">
        <v>28777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28778</v>
      </c>
      <c r="H1778" s="1">
        <f>+Temporalidad[[#This Row],[ID]]</f>
        <v>1767</v>
      </c>
    </row>
    <row r="1779" spans="1:8" x14ac:dyDescent="0.3">
      <c r="A1779">
        <v>1768</v>
      </c>
      <c r="B1779" t="s">
        <v>27283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28779</v>
      </c>
      <c r="H1779" s="1">
        <f>+Temporalidad[[#This Row],[ID]]</f>
        <v>1768</v>
      </c>
    </row>
    <row r="1780" spans="1:8" x14ac:dyDescent="0.3">
      <c r="A1780">
        <v>1769</v>
      </c>
      <c r="B1780" t="s">
        <v>28780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28781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4" x14ac:dyDescent="0.3"/>
  <cols>
    <col min="2" max="2" width="5" bestFit="1" customWidth="1"/>
    <col min="3" max="3" width="55.7773437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77734375" bestFit="1" customWidth="1"/>
    <col min="8" max="8" width="81.21875" bestFit="1" customWidth="1"/>
    <col min="9" max="9" width="12.218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3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3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3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3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3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3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3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3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3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3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3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3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3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3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3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3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3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3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3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3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3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3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3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3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3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3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3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3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3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3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3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3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3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3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3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3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3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3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3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3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3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3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3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3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3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3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3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3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3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3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3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3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3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3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3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3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3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3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3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3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3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3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3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3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3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3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3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3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3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3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3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3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3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3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3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3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3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3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3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3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3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3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3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3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3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3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3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3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3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3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3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3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3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3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3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3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3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3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3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3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3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3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3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3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3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3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3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3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3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3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3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3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3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3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3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3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3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3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3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3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3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3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3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3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3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3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3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3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3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3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3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3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3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3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3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3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3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3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3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3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3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3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3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3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3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3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3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3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3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3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3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3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3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3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3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3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3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3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3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3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3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3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3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3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3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3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3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3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3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3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3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3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3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3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3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3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3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3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3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3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3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3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3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3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3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3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3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3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3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3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3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3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3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3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3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3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3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3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3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3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3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3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3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3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3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3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3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3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3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3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3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3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3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3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3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3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3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3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3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3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3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3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3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3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3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3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3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3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3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3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3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3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3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3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3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3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3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3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28782</v>
      </c>
      <c r="I248" s="1">
        <f>+Territorio[[#This Row],[id]]</f>
        <v>238</v>
      </c>
    </row>
    <row r="249" spans="2:9" x14ac:dyDescent="0.3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3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3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3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3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3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3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28783</v>
      </c>
      <c r="I255" s="1">
        <f>+Territorio[[#This Row],[id]]</f>
        <v>245</v>
      </c>
    </row>
    <row r="256" spans="2:9" x14ac:dyDescent="0.3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3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3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28784</v>
      </c>
      <c r="I258" s="1">
        <f>+Territorio[[#This Row],[id]]</f>
        <v>248</v>
      </c>
    </row>
    <row r="259" spans="2:9" x14ac:dyDescent="0.3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3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3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28785</v>
      </c>
      <c r="I261" s="1">
        <f>+Territorio[[#This Row],[id]]</f>
        <v>251</v>
      </c>
    </row>
    <row r="262" spans="2:9" x14ac:dyDescent="0.3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3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3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3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3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3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3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3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3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3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3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3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3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3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3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3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3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3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3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3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3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3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3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3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3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3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3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3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3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3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3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3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3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3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3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3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3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3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3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3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3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3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3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3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3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3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3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3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3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3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3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3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3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3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3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3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3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3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3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3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3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3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3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3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3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3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3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3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3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3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3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3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3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3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3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3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3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3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3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3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3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3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3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3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3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3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3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3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3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3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3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3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3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3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3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3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3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3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3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3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3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3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3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3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3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3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3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3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3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3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3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3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3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3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3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3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3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3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3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3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3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3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3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3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3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3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3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3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3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3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3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3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3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3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3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3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3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3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3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3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3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3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3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3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3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3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3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3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3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3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3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3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3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3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3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3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3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3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3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3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3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3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3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3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3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3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3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3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3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3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3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3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3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3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3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3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3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3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3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3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3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3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3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3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3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3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3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3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3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3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3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3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3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3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3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3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3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3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3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3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3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3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3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3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3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3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3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3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3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3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3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3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3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3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3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3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3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3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3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3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3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3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3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3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3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3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3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3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3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3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3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3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3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3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3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3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3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3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3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3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3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3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3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3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3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3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3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3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3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3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3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3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3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3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3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3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3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3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3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3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3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3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3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3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3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3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3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3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3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3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3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3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3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3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3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3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3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3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3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3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3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3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3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3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3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3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3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3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3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3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3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3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3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3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3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3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3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3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3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3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3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3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3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3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3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3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3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3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3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3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3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3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3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3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3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3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3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3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3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3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3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3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3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3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3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3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3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3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3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3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3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3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3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3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3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3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3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3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3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3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3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3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3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3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3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3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3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3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3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3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3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3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3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3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3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3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3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3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3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3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3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3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3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3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3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3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3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3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3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3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3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3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3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3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3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3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3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3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3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3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3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3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3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3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3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3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3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3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3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3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3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3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3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3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3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3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3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3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3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3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3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3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3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3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3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3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3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3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3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3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3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3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3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3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3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3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3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3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3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3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3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3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3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3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3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3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3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3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3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3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3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3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3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3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3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3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3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3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3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3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3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3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3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3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3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3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3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3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3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3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3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3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3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3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3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3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3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3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3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3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3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3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3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3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3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3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3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3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3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3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3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3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3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3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3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3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3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3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3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3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3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3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3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3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3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3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3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3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3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3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3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3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3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3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3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3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3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3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3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3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3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3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3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3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3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3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3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3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3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3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3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3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3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3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3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3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3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3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3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3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3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3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3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3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3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3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3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3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3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3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3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3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3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3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3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3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3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3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3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3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3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3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3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3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3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3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3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3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3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3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3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3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3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3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3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3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3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3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3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3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3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3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3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3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3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3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3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3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3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3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3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3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3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3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3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3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3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3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3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3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3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3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3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3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3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3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3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3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3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3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3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3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3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3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3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3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3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3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3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3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3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3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3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3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3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3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3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3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3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3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3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3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3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3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3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3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3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3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3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3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3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3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3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3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3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3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3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3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3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3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3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3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3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3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3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3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3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3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3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3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3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3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3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3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3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3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3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3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3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3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3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3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3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3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3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3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3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3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3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3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3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3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3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3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3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3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3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3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3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3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3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3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3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3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3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3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3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3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3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3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3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3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3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3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3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3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3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3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3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3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3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3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3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3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3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3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3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3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3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3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3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3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3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3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3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3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3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3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3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3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3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3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3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3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3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3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3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3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3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3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3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3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3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3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3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3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3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3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3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3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3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3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3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3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3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3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3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3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3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3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3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3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3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3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3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3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3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3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3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3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3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3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3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3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3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3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3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3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3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3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3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3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3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3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3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3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3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3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3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3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3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3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3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3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3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3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3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3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3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3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3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3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3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3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3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3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3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3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3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3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3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3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3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3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3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3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3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3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3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3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3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3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3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3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3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3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3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3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3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3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3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3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3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3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3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3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3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3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3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3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3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3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3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3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3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3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3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3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3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3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3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3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3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3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3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3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3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3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3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3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3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3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3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3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3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3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3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3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3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3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3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3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3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3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3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3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3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3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3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3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3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3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3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3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3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3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3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3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3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3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3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3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3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3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3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3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3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3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3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3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3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3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3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3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3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3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3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3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3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3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3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3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3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3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3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3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3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3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3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3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3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3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3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3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3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3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3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3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3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3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3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3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3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3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3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3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3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3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3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3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3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3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3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3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3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3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3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3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3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3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3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3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3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3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3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3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3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3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3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3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3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3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3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3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3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3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3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3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3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3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3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3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3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3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3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3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3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3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3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3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3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3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3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3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3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3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3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3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3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3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3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3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3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3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3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3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3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3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3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3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3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3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3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3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3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3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3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3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3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3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3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3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3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3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3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3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3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3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3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3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3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3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3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3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3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3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3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3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3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3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3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3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3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3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3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3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3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3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3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3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3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3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3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3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3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3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3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3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3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3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3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3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3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3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3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3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3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3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3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3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3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3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3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3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3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3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3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3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3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3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3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3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3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3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3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3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3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3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3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3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3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3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3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3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3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3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3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3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3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3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3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3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3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3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3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3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3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3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3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3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3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3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3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3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3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3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3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3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3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3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3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3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3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3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3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3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3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3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3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3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3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3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3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3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3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3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3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3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3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3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3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3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3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3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3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3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3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3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3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3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3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3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3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3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3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3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3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3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3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3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3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3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3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3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3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3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3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3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3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3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3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3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3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3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3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3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3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3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3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3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3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3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3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3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3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3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3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3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3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3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3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3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3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3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3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3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3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3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3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3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3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3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3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3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3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3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3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3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3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3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3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3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3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3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3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3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3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3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3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3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3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3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3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3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3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3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3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3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3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3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3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3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3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3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3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3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3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3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3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3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3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3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3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3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3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3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3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3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3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3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3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3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3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3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3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3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3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3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3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3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3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3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3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3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3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3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3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3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3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3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3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3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3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3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3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3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3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3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3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3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3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3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3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3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3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3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3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3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3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3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3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3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3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3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3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3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3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3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3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3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3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3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3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3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3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3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3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3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3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3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3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3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3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3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3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3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3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3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3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3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3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3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3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3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3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3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3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3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3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3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3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3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3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3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3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3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3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3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3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3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3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3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3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3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3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3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3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3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3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3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3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3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3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3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3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3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3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3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3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3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3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3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3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3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3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3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3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3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3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3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3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3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3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3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3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3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3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3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3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3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3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3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3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3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3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3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3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3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3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3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3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3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3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3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3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3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3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3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3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3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3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3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3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3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3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3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3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3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3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3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3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3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3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3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3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3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3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3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3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3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3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3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3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3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3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3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3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3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3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3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3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3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3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3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3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3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3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3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3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3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3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3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3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3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3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3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3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3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3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3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3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3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3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3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3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3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3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3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3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3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3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3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3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3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3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3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3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3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3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3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3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3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3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3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3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3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3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3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3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3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3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3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3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3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3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3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3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3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3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3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3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3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3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3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3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3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3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3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3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3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3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3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3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3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3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3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3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3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3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3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3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3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3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3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3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3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3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3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3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3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3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3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3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3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3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3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3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3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3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3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3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3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3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3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3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3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3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3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3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3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3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3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3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3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3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3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3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3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3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3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3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3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3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3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3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3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3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3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3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3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3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3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3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3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3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3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3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3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3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3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3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3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3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3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3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3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3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3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3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3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3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3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3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3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3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3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3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3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3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3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3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3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3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3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3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3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3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3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3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3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3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3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3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3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3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3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3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3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3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3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3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3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3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3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3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3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3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3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3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3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3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3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3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3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3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3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3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3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3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3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3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3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3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3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3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3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3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3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3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3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3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3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3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3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3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3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3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3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3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3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3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3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3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3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3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3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3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3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3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3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3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3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3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3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3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3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3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3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3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3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3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3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3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3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3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3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3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3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3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3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3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3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3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3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3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3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3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3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3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3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3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3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3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3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3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3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3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3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3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3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3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3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3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3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3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3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3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3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3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3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3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3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3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3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3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3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3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3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3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3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3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3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3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3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3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3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3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3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3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3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3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3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3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3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3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3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3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3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3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3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3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3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3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3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3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3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3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3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3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3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3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3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3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3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3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3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3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3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3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3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3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3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3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3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3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3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3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3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3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3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3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3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3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3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3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3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3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3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3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3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3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3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3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3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3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3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3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3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3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3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3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3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3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3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3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3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3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3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3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3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3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3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3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3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3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3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3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3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3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3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3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3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3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3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3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3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3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3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3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3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3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3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3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3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3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3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3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3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3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3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3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3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3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3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3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3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3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3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3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3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3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3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3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3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3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3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3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3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3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3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3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3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3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3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3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3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3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3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3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3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3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3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3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3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3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3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3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3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3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3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3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3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3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3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3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3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3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3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3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3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3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3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3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3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3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3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3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3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3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3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3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3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3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3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3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3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3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3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3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3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3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3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3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3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3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3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3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3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3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3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3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3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3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3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3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3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3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3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3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3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3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3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3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3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3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3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3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3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3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3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3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3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3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3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3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3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3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3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3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3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3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3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3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3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3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3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3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3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3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3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3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3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3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3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3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3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3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3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3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3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3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3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3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3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3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3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3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3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3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3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3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3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3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3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3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3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3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3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3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3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3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3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3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3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3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3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3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3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3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3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3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3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3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3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3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3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3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3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3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3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3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3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3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3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3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3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3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3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3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3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3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3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3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3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3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3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3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3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3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3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3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3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3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3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3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3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3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3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3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3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3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3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3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3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3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3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3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3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3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3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3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3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3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3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3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3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3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3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3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3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3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3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3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3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3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3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3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3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3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3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3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3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3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3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3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3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3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3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3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3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3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3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3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3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3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3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3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3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3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3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3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3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3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3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3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3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3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3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3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3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3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3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3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3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3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3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3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3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3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3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3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3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3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3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3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3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3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3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3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3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3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3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3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3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3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3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3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3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3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3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3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3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3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3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3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3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3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3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3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3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3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3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3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3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3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3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3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3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3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3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3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3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3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3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3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3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3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3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3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3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3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3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3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3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3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3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3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3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3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3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3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3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3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3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3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3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3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3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3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3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3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3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3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3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3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3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3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3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3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3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3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3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3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3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3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3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3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3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3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3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3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3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3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3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3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3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3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3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3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3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3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3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3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3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3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3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3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3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3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3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3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3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3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3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3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3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3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3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3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3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3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3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3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3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3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3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3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3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3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3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3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3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3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3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3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3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3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3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3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3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3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3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3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3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3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3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3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3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3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3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3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3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3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3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3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3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3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3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3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3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3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3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3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3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3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3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3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3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3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3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3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3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3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3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3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3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3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3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3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3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3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3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3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3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3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3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3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3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3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3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3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3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3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3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3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3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3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3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3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3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3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3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3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3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3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3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3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3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3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3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3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3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3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3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3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3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3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3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3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3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3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3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3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3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3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3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3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3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3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3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3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3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3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3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3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3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3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3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3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3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3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3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3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3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3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3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3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3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3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3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3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3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3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3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3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3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3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3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3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3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3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3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3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3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3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3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3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3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3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3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3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3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3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3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3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3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3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3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3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3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3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3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3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3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3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3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3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3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3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3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3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3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3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3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3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3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3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3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3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3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3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3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3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3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3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3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3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3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3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3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3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3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3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3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3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3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3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3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3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3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3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3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3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3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3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3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3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3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3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3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3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3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3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3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3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3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3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3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3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3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3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3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3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3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3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3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3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3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3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3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3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3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3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3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3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3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3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3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3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3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3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3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3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3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3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3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3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3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3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3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3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3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3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3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3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3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3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3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3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3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3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3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3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3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3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3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3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3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3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3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3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3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3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3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3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3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3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3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3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3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3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3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3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3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3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3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3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3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3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3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3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3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3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3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3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3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3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3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3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3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3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3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3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3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3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3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3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3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3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3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3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3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3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3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3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3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3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3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3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3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3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3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3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3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3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3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3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3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3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3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3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3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3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3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3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3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3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3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3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3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3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3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3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3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3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3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3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3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3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3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3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3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3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3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3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3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3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3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3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3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3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3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3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3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3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3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3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3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3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3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3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3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3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3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3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3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3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3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3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3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3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3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3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3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3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3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3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3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3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3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3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3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3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3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3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3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3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3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3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3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3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3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3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3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3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3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3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3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3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3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3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3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3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3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3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3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3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3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3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3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3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3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3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3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3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3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3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3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3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3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3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3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3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3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3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3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3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3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3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3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3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3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3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3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3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3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3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3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3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3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3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3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3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3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3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3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3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3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3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3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3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3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3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3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3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3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3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3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3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3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3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3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3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3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3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3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3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3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3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3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3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3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3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3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3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3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3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3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3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3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3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3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3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3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3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3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3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3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3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3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3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3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3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3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3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3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3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3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3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3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3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3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3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3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3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3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3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3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3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3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3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3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3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3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3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3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3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3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3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3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3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3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3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3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3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3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3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3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3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3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3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3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3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3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3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3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3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3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3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3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3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3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3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3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3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3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3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3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3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3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3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3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3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3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3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3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3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3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3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3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3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3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3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3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3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3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3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3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3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3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3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3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3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3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3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3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3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3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3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3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3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3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3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3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3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3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3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3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3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3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3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3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3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3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3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3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3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3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3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3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3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3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3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3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3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3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3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3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3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3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3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3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3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3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3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3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3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3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3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3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3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3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3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3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3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3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3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3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3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3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3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3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3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3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3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3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3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3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3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3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3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3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3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3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3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3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3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3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3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3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3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28786</v>
      </c>
      <c r="I3112" s="1">
        <f>+Territorio[[#This Row],[id]]</f>
        <v>3102</v>
      </c>
    </row>
    <row r="3113" spans="2:9" x14ac:dyDescent="0.3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28787</v>
      </c>
      <c r="I3113" s="1">
        <f>+Territorio[[#This Row],[id]]</f>
        <v>3103</v>
      </c>
    </row>
    <row r="3114" spans="2:9" x14ac:dyDescent="0.3">
      <c r="B3114">
        <v>3104</v>
      </c>
      <c r="C3114" s="1" t="s">
        <v>519</v>
      </c>
      <c r="D3114" s="1" t="s">
        <v>28788</v>
      </c>
      <c r="E3114" s="1" t="s">
        <v>548</v>
      </c>
      <c r="F3114" s="1" t="s">
        <v>117</v>
      </c>
      <c r="G3114" s="1" t="s">
        <v>1400</v>
      </c>
      <c r="H3114" s="1" t="s">
        <v>28789</v>
      </c>
      <c r="I3114" s="1">
        <f>+Territorio[[#This Row],[id]]</f>
        <v>3104</v>
      </c>
    </row>
    <row r="3115" spans="2:9" x14ac:dyDescent="0.3">
      <c r="B3115">
        <v>3105</v>
      </c>
      <c r="C3115" s="1" t="s">
        <v>27242</v>
      </c>
      <c r="D3115" s="1" t="s">
        <v>28790</v>
      </c>
      <c r="E3115" s="1" t="s">
        <v>548</v>
      </c>
      <c r="F3115" s="1" t="s">
        <v>117</v>
      </c>
      <c r="G3115" s="1" t="s">
        <v>1400</v>
      </c>
      <c r="H3115" s="1" t="s">
        <v>28791</v>
      </c>
      <c r="I3115" s="1">
        <f>+Territorio[[#This Row],[id]]</f>
        <v>3105</v>
      </c>
    </row>
    <row r="3116" spans="2:9" x14ac:dyDescent="0.3">
      <c r="B3116">
        <v>3106</v>
      </c>
      <c r="C3116" s="1" t="s">
        <v>744</v>
      </c>
      <c r="D3116" s="1" t="s">
        <v>28792</v>
      </c>
      <c r="E3116" s="1" t="s">
        <v>548</v>
      </c>
      <c r="F3116" s="1" t="s">
        <v>117</v>
      </c>
      <c r="G3116" s="1" t="s">
        <v>1400</v>
      </c>
      <c r="H3116" s="1" t="s">
        <v>28793</v>
      </c>
      <c r="I3116" s="1">
        <f>+Territorio[[#This Row],[id]]</f>
        <v>3106</v>
      </c>
    </row>
    <row r="3117" spans="2:9" x14ac:dyDescent="0.3">
      <c r="B3117">
        <v>3107</v>
      </c>
      <c r="C3117" s="1" t="s">
        <v>748</v>
      </c>
      <c r="D3117" s="1" t="s">
        <v>28794</v>
      </c>
      <c r="E3117" s="1" t="s">
        <v>548</v>
      </c>
      <c r="F3117" s="1" t="s">
        <v>117</v>
      </c>
      <c r="G3117" s="1" t="s">
        <v>1400</v>
      </c>
      <c r="H3117" s="1" t="s">
        <v>28795</v>
      </c>
      <c r="I3117" s="1">
        <f>+Territorio[[#This Row],[id]]</f>
        <v>3107</v>
      </c>
    </row>
    <row r="3118" spans="2:9" x14ac:dyDescent="0.3">
      <c r="B3118">
        <v>3108</v>
      </c>
      <c r="C3118" s="1" t="s">
        <v>754</v>
      </c>
      <c r="D3118" s="1" t="s">
        <v>28796</v>
      </c>
      <c r="E3118" s="1" t="s">
        <v>548</v>
      </c>
      <c r="F3118" s="1" t="s">
        <v>117</v>
      </c>
      <c r="G3118" s="1" t="s">
        <v>1400</v>
      </c>
      <c r="H3118" s="1" t="s">
        <v>28797</v>
      </c>
      <c r="I3118" s="1">
        <f>+Territorio[[#This Row],[id]]</f>
        <v>3108</v>
      </c>
    </row>
    <row r="3119" spans="2:9" x14ac:dyDescent="0.3">
      <c r="B3119">
        <v>3109</v>
      </c>
      <c r="C3119" s="1" t="s">
        <v>764</v>
      </c>
      <c r="D3119" s="1" t="s">
        <v>28798</v>
      </c>
      <c r="E3119" s="1" t="s">
        <v>548</v>
      </c>
      <c r="F3119" s="1" t="s">
        <v>117</v>
      </c>
      <c r="G3119" s="1" t="s">
        <v>1400</v>
      </c>
      <c r="H3119" s="1" t="s">
        <v>28799</v>
      </c>
      <c r="I3119" s="1">
        <f>+Territorio[[#This Row],[id]]</f>
        <v>3109</v>
      </c>
    </row>
    <row r="3120" spans="2:9" x14ac:dyDescent="0.3">
      <c r="B3120">
        <v>3110</v>
      </c>
      <c r="C3120" s="1" t="s">
        <v>27244</v>
      </c>
      <c r="D3120" s="1" t="s">
        <v>28800</v>
      </c>
      <c r="E3120" s="1" t="s">
        <v>548</v>
      </c>
      <c r="F3120" s="1" t="s">
        <v>117</v>
      </c>
      <c r="G3120" s="1" t="s">
        <v>1400</v>
      </c>
      <c r="H3120" s="1" t="s">
        <v>28801</v>
      </c>
      <c r="I3120" s="1">
        <f>+Territorio[[#This Row],[id]]</f>
        <v>3110</v>
      </c>
    </row>
    <row r="3121" spans="2:9" x14ac:dyDescent="0.3">
      <c r="B3121">
        <v>3111</v>
      </c>
      <c r="C3121" s="1" t="s">
        <v>27245</v>
      </c>
      <c r="D3121" s="1" t="s">
        <v>28802</v>
      </c>
      <c r="E3121" s="1" t="s">
        <v>548</v>
      </c>
      <c r="F3121" s="1" t="s">
        <v>117</v>
      </c>
      <c r="G3121" s="1" t="s">
        <v>1400</v>
      </c>
      <c r="H3121" s="1" t="s">
        <v>28803</v>
      </c>
      <c r="I3121" s="1">
        <f>+Territorio[[#This Row],[id]]</f>
        <v>3111</v>
      </c>
    </row>
    <row r="3122" spans="2:9" x14ac:dyDescent="0.3">
      <c r="B3122">
        <v>3112</v>
      </c>
      <c r="C3122" s="1" t="s">
        <v>27247</v>
      </c>
      <c r="D3122" s="1" t="s">
        <v>28804</v>
      </c>
      <c r="E3122" s="1" t="s">
        <v>548</v>
      </c>
      <c r="F3122" s="1" t="s">
        <v>117</v>
      </c>
      <c r="G3122" s="1" t="s">
        <v>1400</v>
      </c>
      <c r="H3122" s="1" t="s">
        <v>28805</v>
      </c>
      <c r="I3122" s="1">
        <f>+Territorio[[#This Row],[id]]</f>
        <v>3112</v>
      </c>
    </row>
    <row r="3123" spans="2:9" x14ac:dyDescent="0.3">
      <c r="B3123">
        <v>3113</v>
      </c>
      <c r="C3123" s="1" t="s">
        <v>544</v>
      </c>
      <c r="D3123" s="1" t="s">
        <v>28806</v>
      </c>
      <c r="E3123" s="1" t="s">
        <v>548</v>
      </c>
      <c r="F3123" s="1" t="s">
        <v>117</v>
      </c>
      <c r="G3123" s="1" t="s">
        <v>1400</v>
      </c>
      <c r="H3123" s="1" t="s">
        <v>28807</v>
      </c>
      <c r="I3123" s="1">
        <f>+Territorio[[#This Row],[id]]</f>
        <v>3113</v>
      </c>
    </row>
    <row r="3124" spans="2:9" x14ac:dyDescent="0.3">
      <c r="B3124">
        <v>3114</v>
      </c>
      <c r="C3124" s="1" t="s">
        <v>808</v>
      </c>
      <c r="D3124" s="1" t="s">
        <v>28808</v>
      </c>
      <c r="E3124" s="1" t="s">
        <v>548</v>
      </c>
      <c r="F3124" s="1" t="s">
        <v>117</v>
      </c>
      <c r="G3124" s="1" t="s">
        <v>1400</v>
      </c>
      <c r="H3124" s="1" t="s">
        <v>28809</v>
      </c>
      <c r="I3124" s="1">
        <f>+Territorio[[#This Row],[id]]</f>
        <v>3114</v>
      </c>
    </row>
    <row r="3125" spans="2:9" x14ac:dyDescent="0.3">
      <c r="B3125">
        <v>3115</v>
      </c>
      <c r="C3125" s="1" t="s">
        <v>810</v>
      </c>
      <c r="D3125" s="1" t="s">
        <v>28810</v>
      </c>
      <c r="E3125" s="1" t="s">
        <v>548</v>
      </c>
      <c r="F3125" s="1" t="s">
        <v>117</v>
      </c>
      <c r="G3125" s="1" t="s">
        <v>1400</v>
      </c>
      <c r="H3125" s="1" t="s">
        <v>28811</v>
      </c>
      <c r="I3125" s="1">
        <f>+Territorio[[#This Row],[id]]</f>
        <v>3115</v>
      </c>
    </row>
    <row r="3126" spans="2:9" x14ac:dyDescent="0.3">
      <c r="B3126">
        <v>3116</v>
      </c>
      <c r="C3126" s="1" t="s">
        <v>824</v>
      </c>
      <c r="D3126" s="1" t="s">
        <v>28812</v>
      </c>
      <c r="E3126" s="1" t="s">
        <v>548</v>
      </c>
      <c r="F3126" s="1" t="s">
        <v>117</v>
      </c>
      <c r="G3126" s="1" t="s">
        <v>1400</v>
      </c>
      <c r="H3126" s="1" t="s">
        <v>28813</v>
      </c>
      <c r="I3126" s="1">
        <f>+Territorio[[#This Row],[id]]</f>
        <v>3116</v>
      </c>
    </row>
    <row r="3127" spans="2:9" x14ac:dyDescent="0.3">
      <c r="B3127">
        <v>3117</v>
      </c>
      <c r="C3127" s="1" t="s">
        <v>828</v>
      </c>
      <c r="D3127" s="1" t="s">
        <v>28814</v>
      </c>
      <c r="E3127" s="1" t="s">
        <v>548</v>
      </c>
      <c r="F3127" s="1" t="s">
        <v>117</v>
      </c>
      <c r="G3127" s="1" t="s">
        <v>1400</v>
      </c>
      <c r="H3127" s="1" t="s">
        <v>28815</v>
      </c>
      <c r="I3127" s="1">
        <f>+Territorio[[#This Row],[id]]</f>
        <v>3117</v>
      </c>
    </row>
    <row r="3128" spans="2:9" x14ac:dyDescent="0.3">
      <c r="B3128">
        <v>3118</v>
      </c>
      <c r="C3128" s="1" t="s">
        <v>838</v>
      </c>
      <c r="D3128" s="1" t="s">
        <v>28816</v>
      </c>
      <c r="E3128" s="1" t="s">
        <v>548</v>
      </c>
      <c r="F3128" s="1" t="s">
        <v>117</v>
      </c>
      <c r="G3128" s="1" t="s">
        <v>1400</v>
      </c>
      <c r="H3128" s="1" t="s">
        <v>28817</v>
      </c>
      <c r="I3128" s="1">
        <f>+Territorio[[#This Row],[id]]</f>
        <v>3118</v>
      </c>
    </row>
    <row r="3129" spans="2:9" x14ac:dyDescent="0.3">
      <c r="B3129">
        <v>3119</v>
      </c>
      <c r="C3129" s="1" t="s">
        <v>27248</v>
      </c>
      <c r="D3129" s="1" t="s">
        <v>28818</v>
      </c>
      <c r="E3129" s="1" t="s">
        <v>548</v>
      </c>
      <c r="F3129" s="1" t="s">
        <v>117</v>
      </c>
      <c r="G3129" s="1" t="s">
        <v>1400</v>
      </c>
      <c r="H3129" s="1" t="s">
        <v>28819</v>
      </c>
      <c r="I3129" s="1">
        <f>+Territorio[[#This Row],[id]]</f>
        <v>3119</v>
      </c>
    </row>
    <row r="3130" spans="2:9" x14ac:dyDescent="0.3">
      <c r="B3130">
        <v>3120</v>
      </c>
      <c r="C3130" s="1" t="s">
        <v>27249</v>
      </c>
      <c r="D3130" s="1" t="s">
        <v>28820</v>
      </c>
      <c r="E3130" s="1" t="s">
        <v>548</v>
      </c>
      <c r="F3130" s="1" t="s">
        <v>117</v>
      </c>
      <c r="G3130" s="1" t="s">
        <v>1400</v>
      </c>
      <c r="H3130" s="1" t="s">
        <v>28821</v>
      </c>
      <c r="I3130" s="1">
        <f>+Territorio[[#This Row],[id]]</f>
        <v>3120</v>
      </c>
    </row>
    <row r="3131" spans="2:9" x14ac:dyDescent="0.3">
      <c r="B3131">
        <v>3121</v>
      </c>
      <c r="C3131" s="1" t="s">
        <v>27250</v>
      </c>
      <c r="D3131" s="1" t="s">
        <v>28822</v>
      </c>
      <c r="E3131" s="1" t="s">
        <v>548</v>
      </c>
      <c r="F3131" s="1" t="s">
        <v>117</v>
      </c>
      <c r="G3131" s="1" t="s">
        <v>1400</v>
      </c>
      <c r="H3131" s="1" t="s">
        <v>28823</v>
      </c>
      <c r="I3131" s="1">
        <f>+Territorio[[#This Row],[id]]</f>
        <v>3121</v>
      </c>
    </row>
    <row r="3132" spans="2:9" x14ac:dyDescent="0.3">
      <c r="B3132">
        <v>3122</v>
      </c>
      <c r="C3132" s="1" t="s">
        <v>27251</v>
      </c>
      <c r="D3132" s="1" t="s">
        <v>28824</v>
      </c>
      <c r="E3132" s="1" t="s">
        <v>548</v>
      </c>
      <c r="F3132" s="1" t="s">
        <v>117</v>
      </c>
      <c r="G3132" s="1" t="s">
        <v>1400</v>
      </c>
      <c r="H3132" s="1" t="s">
        <v>28825</v>
      </c>
      <c r="I3132" s="1">
        <f>+Territorio[[#This Row],[id]]</f>
        <v>3122</v>
      </c>
    </row>
    <row r="3133" spans="2:9" x14ac:dyDescent="0.3">
      <c r="B3133">
        <v>3123</v>
      </c>
      <c r="C3133" s="1" t="s">
        <v>27252</v>
      </c>
      <c r="D3133" s="1" t="s">
        <v>28826</v>
      </c>
      <c r="E3133" s="1" t="s">
        <v>548</v>
      </c>
      <c r="F3133" s="1" t="s">
        <v>117</v>
      </c>
      <c r="G3133" s="1" t="s">
        <v>1400</v>
      </c>
      <c r="H3133" s="1" t="s">
        <v>28827</v>
      </c>
      <c r="I3133" s="1">
        <f>+Territorio[[#This Row],[id]]</f>
        <v>3123</v>
      </c>
    </row>
    <row r="3134" spans="2:9" x14ac:dyDescent="0.3">
      <c r="B3134">
        <v>3124</v>
      </c>
      <c r="C3134" s="1" t="s">
        <v>935</v>
      </c>
      <c r="D3134" s="1" t="s">
        <v>28828</v>
      </c>
      <c r="E3134" s="1" t="s">
        <v>548</v>
      </c>
      <c r="F3134" s="1" t="s">
        <v>117</v>
      </c>
      <c r="G3134" s="1" t="s">
        <v>1400</v>
      </c>
      <c r="H3134" s="1" t="s">
        <v>28829</v>
      </c>
      <c r="I3134" s="1">
        <f>+Territorio[[#This Row],[id]]</f>
        <v>3124</v>
      </c>
    </row>
    <row r="3135" spans="2:9" x14ac:dyDescent="0.3">
      <c r="B3135">
        <v>3125</v>
      </c>
      <c r="C3135" s="1" t="s">
        <v>954</v>
      </c>
      <c r="D3135" s="1" t="s">
        <v>28830</v>
      </c>
      <c r="E3135" s="1" t="s">
        <v>548</v>
      </c>
      <c r="F3135" s="1" t="s">
        <v>117</v>
      </c>
      <c r="G3135" s="1" t="s">
        <v>1400</v>
      </c>
      <c r="H3135" s="1" t="s">
        <v>28831</v>
      </c>
      <c r="I3135" s="1">
        <f>+Territorio[[#This Row],[id]]</f>
        <v>3125</v>
      </c>
    </row>
    <row r="3136" spans="2:9" x14ac:dyDescent="0.3">
      <c r="B3136">
        <v>3126</v>
      </c>
      <c r="C3136" s="1" t="s">
        <v>960</v>
      </c>
      <c r="D3136" s="1" t="s">
        <v>28832</v>
      </c>
      <c r="E3136" s="1" t="s">
        <v>548</v>
      </c>
      <c r="F3136" s="1" t="s">
        <v>117</v>
      </c>
      <c r="G3136" s="1" t="s">
        <v>1400</v>
      </c>
      <c r="H3136" s="1" t="s">
        <v>28833</v>
      </c>
      <c r="I3136" s="1">
        <f>+Territorio[[#This Row],[id]]</f>
        <v>3126</v>
      </c>
    </row>
    <row r="3137" spans="2:9" x14ac:dyDescent="0.3">
      <c r="B3137">
        <v>3127</v>
      </c>
      <c r="C3137" s="1" t="s">
        <v>978</v>
      </c>
      <c r="D3137" s="1" t="s">
        <v>28834</v>
      </c>
      <c r="E3137" s="1" t="s">
        <v>548</v>
      </c>
      <c r="F3137" s="1" t="s">
        <v>117</v>
      </c>
      <c r="G3137" s="1" t="s">
        <v>1400</v>
      </c>
      <c r="H3137" s="1" t="s">
        <v>28835</v>
      </c>
      <c r="I3137" s="1">
        <f>+Territorio[[#This Row],[id]]</f>
        <v>3127</v>
      </c>
    </row>
    <row r="3138" spans="2:9" x14ac:dyDescent="0.3">
      <c r="B3138">
        <v>3128</v>
      </c>
      <c r="C3138" s="1" t="s">
        <v>994</v>
      </c>
      <c r="D3138" s="1" t="s">
        <v>28836</v>
      </c>
      <c r="E3138" s="1" t="s">
        <v>548</v>
      </c>
      <c r="F3138" s="1" t="s">
        <v>117</v>
      </c>
      <c r="G3138" s="1" t="s">
        <v>1400</v>
      </c>
      <c r="H3138" s="1" t="s">
        <v>28837</v>
      </c>
      <c r="I3138" s="1">
        <f>+Territorio[[#This Row],[id]]</f>
        <v>3128</v>
      </c>
    </row>
    <row r="3139" spans="2:9" x14ac:dyDescent="0.3">
      <c r="B3139">
        <v>3129</v>
      </c>
      <c r="C3139" s="1" t="s">
        <v>1020</v>
      </c>
      <c r="D3139" s="1" t="s">
        <v>28838</v>
      </c>
      <c r="E3139" s="1" t="s">
        <v>548</v>
      </c>
      <c r="F3139" s="1" t="s">
        <v>117</v>
      </c>
      <c r="G3139" s="1" t="s">
        <v>1400</v>
      </c>
      <c r="H3139" s="1" t="s">
        <v>28839</v>
      </c>
      <c r="I3139" s="1">
        <f>+Territorio[[#This Row],[id]]</f>
        <v>3129</v>
      </c>
    </row>
    <row r="3140" spans="2:9" x14ac:dyDescent="0.3">
      <c r="B3140">
        <v>3130</v>
      </c>
      <c r="C3140" s="1" t="s">
        <v>27253</v>
      </c>
      <c r="D3140" s="1" t="s">
        <v>28840</v>
      </c>
      <c r="E3140" s="1" t="s">
        <v>548</v>
      </c>
      <c r="F3140" s="1" t="s">
        <v>117</v>
      </c>
      <c r="G3140" s="1" t="s">
        <v>1400</v>
      </c>
      <c r="H3140" s="1" t="s">
        <v>28841</v>
      </c>
      <c r="I3140" s="1">
        <f>+Territorio[[#This Row],[id]]</f>
        <v>3130</v>
      </c>
    </row>
    <row r="3141" spans="2:9" x14ac:dyDescent="0.3">
      <c r="B3141">
        <v>3131</v>
      </c>
      <c r="C3141" s="1" t="s">
        <v>27254</v>
      </c>
      <c r="D3141" s="1" t="s">
        <v>28842</v>
      </c>
      <c r="E3141" s="1" t="s">
        <v>548</v>
      </c>
      <c r="F3141" s="1" t="s">
        <v>117</v>
      </c>
      <c r="G3141" s="1" t="s">
        <v>1400</v>
      </c>
      <c r="H3141" s="1" t="s">
        <v>28843</v>
      </c>
      <c r="I3141" s="1">
        <f>+Territorio[[#This Row],[id]]</f>
        <v>3131</v>
      </c>
    </row>
    <row r="3142" spans="2:9" x14ac:dyDescent="0.3">
      <c r="B3142">
        <v>3132</v>
      </c>
      <c r="C3142" s="1" t="s">
        <v>27255</v>
      </c>
      <c r="D3142" s="1" t="s">
        <v>28844</v>
      </c>
      <c r="E3142" s="1" t="s">
        <v>548</v>
      </c>
      <c r="F3142" s="1" t="s">
        <v>117</v>
      </c>
      <c r="G3142" s="1" t="s">
        <v>1400</v>
      </c>
      <c r="H3142" s="1" t="s">
        <v>28845</v>
      </c>
      <c r="I3142" s="1">
        <f>+Territorio[[#This Row],[id]]</f>
        <v>3132</v>
      </c>
    </row>
    <row r="3143" spans="2:9" x14ac:dyDescent="0.3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28846</v>
      </c>
      <c r="I3143" s="1">
        <f>+Territorio[[#This Row],[id]]</f>
        <v>3133</v>
      </c>
    </row>
    <row r="3144" spans="2:9" x14ac:dyDescent="0.3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28847</v>
      </c>
      <c r="I3144" s="1">
        <f>+Territorio[[#This Row],[id]]</f>
        <v>3134</v>
      </c>
    </row>
    <row r="3145" spans="2:9" x14ac:dyDescent="0.3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28848</v>
      </c>
      <c r="I3145" s="1">
        <f>+Territorio[[#This Row],[id]]</f>
        <v>3135</v>
      </c>
    </row>
    <row r="3146" spans="2:9" x14ac:dyDescent="0.3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28849</v>
      </c>
      <c r="I3146" s="1">
        <f>+Territorio[[#This Row],[id]]</f>
        <v>3136</v>
      </c>
    </row>
    <row r="3147" spans="2:9" x14ac:dyDescent="0.3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28850</v>
      </c>
      <c r="I3147" s="1">
        <f>+Territorio[[#This Row],[id]]</f>
        <v>3137</v>
      </c>
    </row>
    <row r="3148" spans="2:9" x14ac:dyDescent="0.3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28851</v>
      </c>
      <c r="I3148" s="1">
        <f>+Territorio[[#This Row],[id]]</f>
        <v>3138</v>
      </c>
    </row>
    <row r="3149" spans="2:9" x14ac:dyDescent="0.3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28852</v>
      </c>
      <c r="I3149" s="1">
        <f>+Territorio[[#This Row],[id]]</f>
        <v>3139</v>
      </c>
    </row>
    <row r="3150" spans="2:9" x14ac:dyDescent="0.3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28853</v>
      </c>
      <c r="I3150" s="1">
        <f>+Territorio[[#This Row],[id]]</f>
        <v>3140</v>
      </c>
    </row>
    <row r="3151" spans="2:9" x14ac:dyDescent="0.3">
      <c r="B3151">
        <v>3141</v>
      </c>
      <c r="C3151" s="1" t="s">
        <v>27246</v>
      </c>
      <c r="D3151" s="1" t="s">
        <v>28854</v>
      </c>
      <c r="E3151" s="1" t="s">
        <v>548</v>
      </c>
      <c r="F3151" s="1" t="s">
        <v>117</v>
      </c>
      <c r="G3151" s="1" t="s">
        <v>1400</v>
      </c>
      <c r="H3151" s="1" t="s">
        <v>28855</v>
      </c>
      <c r="I3151" s="1">
        <f>+Territorio[[#This Row],[id]]</f>
        <v>3141</v>
      </c>
    </row>
    <row r="3152" spans="2:9" x14ac:dyDescent="0.3">
      <c r="B3152">
        <v>3142</v>
      </c>
      <c r="C3152" s="1" t="s">
        <v>27260</v>
      </c>
      <c r="D3152" s="1" t="s">
        <v>28856</v>
      </c>
      <c r="E3152" s="1" t="s">
        <v>548</v>
      </c>
      <c r="F3152" s="1" t="s">
        <v>117</v>
      </c>
      <c r="G3152" s="1" t="s">
        <v>1400</v>
      </c>
      <c r="H3152" s="1" t="s">
        <v>28857</v>
      </c>
      <c r="I3152" s="1">
        <f>+Territorio[[#This Row],[id]]</f>
        <v>3142</v>
      </c>
    </row>
    <row r="3153" spans="2:9" x14ac:dyDescent="0.3">
      <c r="B3153">
        <v>3143</v>
      </c>
      <c r="C3153" s="1" t="s">
        <v>27261</v>
      </c>
      <c r="D3153" s="1" t="s">
        <v>28858</v>
      </c>
      <c r="E3153" s="1" t="s">
        <v>548</v>
      </c>
      <c r="F3153" s="1" t="s">
        <v>117</v>
      </c>
      <c r="G3153" s="1" t="s">
        <v>1400</v>
      </c>
      <c r="H3153" s="1" t="s">
        <v>28859</v>
      </c>
      <c r="I3153" s="1">
        <f>+Territorio[[#This Row],[id]]</f>
        <v>3143</v>
      </c>
    </row>
    <row r="3154" spans="2:9" x14ac:dyDescent="0.3">
      <c r="B3154">
        <v>3144</v>
      </c>
      <c r="C3154" s="1" t="s">
        <v>27262</v>
      </c>
      <c r="D3154" s="1" t="s">
        <v>28860</v>
      </c>
      <c r="E3154" s="1" t="s">
        <v>548</v>
      </c>
      <c r="F3154" s="1" t="s">
        <v>117</v>
      </c>
      <c r="G3154" s="1" t="s">
        <v>1400</v>
      </c>
      <c r="H3154" s="1" t="s">
        <v>28861</v>
      </c>
      <c r="I3154" s="1">
        <f>+Territorio[[#This Row],[id]]</f>
        <v>3144</v>
      </c>
    </row>
    <row r="3155" spans="2:9" x14ac:dyDescent="0.3">
      <c r="B3155">
        <v>3145</v>
      </c>
      <c r="C3155" s="1" t="s">
        <v>607</v>
      </c>
      <c r="D3155" s="1" t="s">
        <v>28862</v>
      </c>
      <c r="E3155" s="1" t="s">
        <v>548</v>
      </c>
      <c r="F3155" s="1" t="s">
        <v>117</v>
      </c>
      <c r="G3155" s="1" t="s">
        <v>1400</v>
      </c>
      <c r="H3155" s="1" t="s">
        <v>28863</v>
      </c>
      <c r="I3155" s="1">
        <f>+Territorio[[#This Row],[id]]</f>
        <v>3145</v>
      </c>
    </row>
    <row r="3156" spans="2:9" x14ac:dyDescent="0.3">
      <c r="B3156">
        <v>3146</v>
      </c>
      <c r="C3156" s="1" t="s">
        <v>3442</v>
      </c>
      <c r="D3156" s="1" t="s">
        <v>28864</v>
      </c>
      <c r="E3156" s="1" t="s">
        <v>548</v>
      </c>
      <c r="F3156" s="1" t="s">
        <v>117</v>
      </c>
      <c r="G3156" s="1" t="s">
        <v>1400</v>
      </c>
      <c r="H3156" s="1" t="s">
        <v>28865</v>
      </c>
      <c r="I3156" s="1">
        <f>+Territorio[[#This Row],[id]]</f>
        <v>3146</v>
      </c>
    </row>
    <row r="3157" spans="2:9" x14ac:dyDescent="0.3">
      <c r="B3157">
        <v>3147</v>
      </c>
      <c r="C3157" s="1" t="s">
        <v>27263</v>
      </c>
      <c r="D3157" s="1" t="s">
        <v>28866</v>
      </c>
      <c r="E3157" s="1" t="s">
        <v>548</v>
      </c>
      <c r="F3157" s="1" t="s">
        <v>117</v>
      </c>
      <c r="G3157" s="1" t="s">
        <v>1400</v>
      </c>
      <c r="H3157" s="1" t="s">
        <v>28867</v>
      </c>
      <c r="I3157" s="1">
        <f>+Territorio[[#This Row],[id]]</f>
        <v>3147</v>
      </c>
    </row>
    <row r="3158" spans="2:9" x14ac:dyDescent="0.3">
      <c r="B3158">
        <v>3148</v>
      </c>
      <c r="C3158" s="1" t="s">
        <v>27264</v>
      </c>
      <c r="D3158" s="1" t="s">
        <v>28868</v>
      </c>
      <c r="E3158" s="1" t="s">
        <v>548</v>
      </c>
      <c r="F3158" s="1" t="s">
        <v>117</v>
      </c>
      <c r="G3158" s="1" t="s">
        <v>1400</v>
      </c>
      <c r="H3158" s="1" t="s">
        <v>28869</v>
      </c>
      <c r="I3158" s="1">
        <f>+Territorio[[#This Row],[id]]</f>
        <v>3148</v>
      </c>
    </row>
    <row r="3159" spans="2:9" x14ac:dyDescent="0.3">
      <c r="B3159">
        <v>3149</v>
      </c>
      <c r="C3159" s="1" t="s">
        <v>1305</v>
      </c>
      <c r="D3159" s="1" t="s">
        <v>28870</v>
      </c>
      <c r="E3159" s="1" t="s">
        <v>548</v>
      </c>
      <c r="F3159" s="1" t="s">
        <v>117</v>
      </c>
      <c r="G3159" s="1" t="s">
        <v>1400</v>
      </c>
      <c r="H3159" s="1" t="s">
        <v>28871</v>
      </c>
      <c r="I3159" s="1">
        <f>+Territorio[[#This Row],[id]]</f>
        <v>3149</v>
      </c>
    </row>
    <row r="3160" spans="2:9" x14ac:dyDescent="0.3">
      <c r="B3160">
        <v>3150</v>
      </c>
      <c r="C3160" s="1" t="s">
        <v>1315</v>
      </c>
      <c r="D3160" s="1" t="s">
        <v>28872</v>
      </c>
      <c r="E3160" s="1" t="s">
        <v>548</v>
      </c>
      <c r="F3160" s="1" t="s">
        <v>117</v>
      </c>
      <c r="G3160" s="1" t="s">
        <v>1400</v>
      </c>
      <c r="H3160" s="1" t="s">
        <v>28873</v>
      </c>
      <c r="I3160" s="1">
        <f>+Territorio[[#This Row],[id]]</f>
        <v>3150</v>
      </c>
    </row>
    <row r="3161" spans="2:9" x14ac:dyDescent="0.3">
      <c r="B3161">
        <v>3151</v>
      </c>
      <c r="C3161" s="1" t="s">
        <v>27265</v>
      </c>
      <c r="D3161" s="1" t="s">
        <v>28874</v>
      </c>
      <c r="E3161" s="1" t="s">
        <v>548</v>
      </c>
      <c r="F3161" s="1" t="s">
        <v>117</v>
      </c>
      <c r="G3161" s="1" t="s">
        <v>1400</v>
      </c>
      <c r="H3161" s="1" t="s">
        <v>28875</v>
      </c>
      <c r="I3161" s="1">
        <f>+Territorio[[#This Row],[id]]</f>
        <v>3151</v>
      </c>
    </row>
    <row r="3162" spans="2:9" x14ac:dyDescent="0.3">
      <c r="B3162">
        <v>3152</v>
      </c>
      <c r="C3162" s="1" t="s">
        <v>1325</v>
      </c>
      <c r="D3162" s="1" t="s">
        <v>28874</v>
      </c>
      <c r="E3162" s="1" t="s">
        <v>548</v>
      </c>
      <c r="F3162" s="1" t="s">
        <v>117</v>
      </c>
      <c r="G3162" s="1" t="s">
        <v>1400</v>
      </c>
      <c r="H3162" s="1" t="s">
        <v>28876</v>
      </c>
      <c r="I3162" s="1">
        <f>+Territorio[[#This Row],[id]]</f>
        <v>3152</v>
      </c>
    </row>
    <row r="3163" spans="2:9" x14ac:dyDescent="0.3">
      <c r="B3163">
        <v>3153</v>
      </c>
      <c r="C3163" s="1" t="s">
        <v>27265</v>
      </c>
      <c r="D3163" s="1" t="s">
        <v>28877</v>
      </c>
      <c r="E3163" s="1" t="s">
        <v>548</v>
      </c>
      <c r="F3163" s="1" t="s">
        <v>117</v>
      </c>
      <c r="G3163" s="1" t="s">
        <v>1400</v>
      </c>
      <c r="H3163" s="1" t="s">
        <v>28878</v>
      </c>
      <c r="I3163" s="1">
        <f>+Territorio[[#This Row],[id]]</f>
        <v>3153</v>
      </c>
    </row>
    <row r="3164" spans="2:9" x14ac:dyDescent="0.3">
      <c r="B3164">
        <v>3154</v>
      </c>
      <c r="C3164" s="1" t="s">
        <v>1347</v>
      </c>
      <c r="D3164" s="1" t="s">
        <v>28879</v>
      </c>
      <c r="E3164" s="1" t="s">
        <v>548</v>
      </c>
      <c r="F3164" s="1" t="s">
        <v>117</v>
      </c>
      <c r="G3164" s="1" t="s">
        <v>1400</v>
      </c>
      <c r="H3164" s="1" t="s">
        <v>28880</v>
      </c>
      <c r="I3164" s="1">
        <f>+Territorio[[#This Row],[id]]</f>
        <v>3154</v>
      </c>
    </row>
    <row r="3165" spans="2:9" x14ac:dyDescent="0.3">
      <c r="B3165">
        <v>3155</v>
      </c>
      <c r="C3165" s="1" t="s">
        <v>27266</v>
      </c>
      <c r="D3165" s="1" t="s">
        <v>28881</v>
      </c>
      <c r="E3165" s="1" t="s">
        <v>548</v>
      </c>
      <c r="F3165" s="1" t="s">
        <v>117</v>
      </c>
      <c r="G3165" s="1" t="s">
        <v>1400</v>
      </c>
      <c r="H3165" s="1" t="s">
        <v>28882</v>
      </c>
      <c r="I3165" s="1">
        <f>+Territorio[[#This Row],[id]]</f>
        <v>3155</v>
      </c>
    </row>
    <row r="3166" spans="2:9" x14ac:dyDescent="0.3">
      <c r="B3166">
        <v>3156</v>
      </c>
      <c r="C3166" s="1" t="s">
        <v>27267</v>
      </c>
      <c r="D3166" s="1" t="s">
        <v>28883</v>
      </c>
      <c r="E3166" s="1" t="s">
        <v>548</v>
      </c>
      <c r="F3166" s="1" t="s">
        <v>117</v>
      </c>
      <c r="G3166" s="1" t="s">
        <v>1400</v>
      </c>
      <c r="H3166" s="1" t="s">
        <v>28884</v>
      </c>
      <c r="I3166" s="1">
        <f>+Territorio[[#This Row],[id]]</f>
        <v>3156</v>
      </c>
    </row>
    <row r="3167" spans="2:9" x14ac:dyDescent="0.3">
      <c r="B3167">
        <v>3157</v>
      </c>
      <c r="C3167" s="1" t="s">
        <v>27268</v>
      </c>
      <c r="D3167" s="1" t="s">
        <v>28885</v>
      </c>
      <c r="E3167" s="1" t="s">
        <v>548</v>
      </c>
      <c r="F3167" s="1" t="s">
        <v>117</v>
      </c>
      <c r="G3167" s="1" t="s">
        <v>1400</v>
      </c>
      <c r="H3167" s="1" t="s">
        <v>28886</v>
      </c>
      <c r="I3167" s="1">
        <f>+Territorio[[#This Row],[id]]</f>
        <v>3157</v>
      </c>
    </row>
    <row r="3168" spans="2:9" x14ac:dyDescent="0.3">
      <c r="B3168">
        <v>3158</v>
      </c>
      <c r="C3168" s="1" t="s">
        <v>27269</v>
      </c>
      <c r="D3168" s="1" t="s">
        <v>28887</v>
      </c>
      <c r="E3168" s="1" t="s">
        <v>548</v>
      </c>
      <c r="F3168" s="1" t="s">
        <v>117</v>
      </c>
      <c r="G3168" s="1" t="s">
        <v>1400</v>
      </c>
      <c r="H3168" s="1" t="s">
        <v>28888</v>
      </c>
      <c r="I3168" s="1">
        <f>+Territorio[[#This Row],[id]]</f>
        <v>3158</v>
      </c>
    </row>
    <row r="3169" spans="2:9" x14ac:dyDescent="0.3">
      <c r="B3169">
        <v>3159</v>
      </c>
      <c r="C3169" s="1" t="s">
        <v>28889</v>
      </c>
      <c r="D3169" s="1" t="s">
        <v>28890</v>
      </c>
      <c r="E3169" s="1" t="s">
        <v>518</v>
      </c>
      <c r="F3169" s="1" t="s">
        <v>117</v>
      </c>
      <c r="G3169" s="1" t="s">
        <v>439</v>
      </c>
      <c r="H3169" s="1" t="s">
        <v>28891</v>
      </c>
      <c r="I3169" s="1">
        <f>+Territorio[[#This Row],[id]]</f>
        <v>3159</v>
      </c>
    </row>
    <row r="3170" spans="2:9" x14ac:dyDescent="0.3">
      <c r="B3170">
        <v>3160</v>
      </c>
      <c r="C3170" s="1" t="s">
        <v>28892</v>
      </c>
      <c r="D3170" s="1" t="s">
        <v>28893</v>
      </c>
      <c r="E3170" s="1" t="s">
        <v>518</v>
      </c>
      <c r="F3170" s="1" t="s">
        <v>117</v>
      </c>
      <c r="G3170" s="1" t="s">
        <v>439</v>
      </c>
      <c r="H3170" s="1" t="s">
        <v>28894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21875" bestFit="1" customWidth="1"/>
  </cols>
  <sheetData>
    <row r="1" spans="1:4" x14ac:dyDescent="0.3">
      <c r="A1" t="s">
        <v>28</v>
      </c>
      <c r="B1" t="s">
        <v>22423</v>
      </c>
      <c r="C1" t="s">
        <v>0</v>
      </c>
      <c r="D1" t="s">
        <v>29</v>
      </c>
    </row>
    <row r="2" spans="1:4" x14ac:dyDescent="0.3">
      <c r="A2">
        <v>0</v>
      </c>
      <c r="B2">
        <v>0</v>
      </c>
      <c r="C2">
        <v>0</v>
      </c>
      <c r="D2" s="1" t="s">
        <v>30</v>
      </c>
    </row>
    <row r="3" spans="1:4" x14ac:dyDescent="0.3">
      <c r="A3" t="s">
        <v>31</v>
      </c>
      <c r="B3" t="s">
        <v>22424</v>
      </c>
      <c r="C3">
        <v>1</v>
      </c>
      <c r="D3" s="1" t="s">
        <v>32</v>
      </c>
    </row>
    <row r="4" spans="1:4" x14ac:dyDescent="0.3">
      <c r="A4" t="s">
        <v>33</v>
      </c>
      <c r="B4" t="s">
        <v>22425</v>
      </c>
      <c r="C4">
        <v>3</v>
      </c>
      <c r="D4" s="1" t="s">
        <v>34</v>
      </c>
    </row>
    <row r="5" spans="1:4" x14ac:dyDescent="0.3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4.4" x14ac:dyDescent="0.3"/>
  <cols>
    <col min="1" max="1" width="5" bestFit="1" customWidth="1"/>
    <col min="2" max="2" width="29.44140625" bestFit="1" customWidth="1"/>
    <col min="3" max="3" width="16.44140625" bestFit="1" customWidth="1"/>
    <col min="4" max="4" width="12.44140625" bestFit="1" customWidth="1"/>
    <col min="5" max="5" width="73.44140625" bestFit="1" customWidth="1"/>
    <col min="6" max="6" width="12.21875" bestFit="1" customWidth="1"/>
  </cols>
  <sheetData>
    <row r="9" spans="1:6" ht="20.55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3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3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3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3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3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3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3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3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3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3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3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3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3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3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3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3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3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3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3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3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3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3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3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3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3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3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3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3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3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3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3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3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3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3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3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3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3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3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3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3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3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3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3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3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3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3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3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3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3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3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3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3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3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3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3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3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3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3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3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3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3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3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3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3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3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3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3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3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3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3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3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4" x14ac:dyDescent="0.3"/>
  <cols>
    <col min="1" max="1" width="13.77734375" bestFit="1" customWidth="1"/>
    <col min="2" max="2" width="28.21875" bestFit="1" customWidth="1"/>
    <col min="3" max="3" width="11.44140625" bestFit="1" customWidth="1"/>
    <col min="4" max="4" width="46.21875" bestFit="1" customWidth="1"/>
    <col min="5" max="5" width="14" bestFit="1" customWidth="1"/>
    <col min="6" max="6" width="61.21875" bestFit="1" customWidth="1"/>
    <col min="7" max="7" width="14.21875" bestFit="1" customWidth="1"/>
    <col min="8" max="8" width="7" bestFit="1" customWidth="1"/>
    <col min="9" max="13" width="81.21875" bestFit="1" customWidth="1"/>
    <col min="14" max="15" width="12.21875" bestFit="1" customWidth="1"/>
  </cols>
  <sheetData>
    <row r="10" spans="1:15" x14ac:dyDescent="0.3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3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3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3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3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3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3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3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3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3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3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3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3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3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3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3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3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3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3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3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3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3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3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3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3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3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3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3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3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3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3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3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3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3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3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3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3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3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3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3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3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3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3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3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3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3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3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3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3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3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3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3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3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3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3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3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3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3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3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3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3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3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3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3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3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3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3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3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3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3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3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3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3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3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3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3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3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3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3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3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3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3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3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3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3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3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3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3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3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3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3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3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3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3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3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3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3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3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3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3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3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3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3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3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3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3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3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3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3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3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3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3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3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3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3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3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3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3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3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3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3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3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3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3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3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3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3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3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3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3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3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3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3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3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3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3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3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3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3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3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3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3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3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3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3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3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3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3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3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3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3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3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3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3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3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3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3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3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3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3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3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3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3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3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3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3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3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3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3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3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3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3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3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3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3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3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3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3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3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3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3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3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3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3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3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3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3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3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3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3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3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3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3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3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3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3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3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3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3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3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3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3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3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3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3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3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3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3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3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3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3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3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3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3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3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3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3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3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3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3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3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3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3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3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3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3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3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3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3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3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3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3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3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3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3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3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3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3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3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3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3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3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3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3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3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3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3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3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3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3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3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3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3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3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3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3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3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3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3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3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3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3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3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3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3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3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3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3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3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3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3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3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3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3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3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3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3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3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3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3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3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3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3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3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3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3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3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3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3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3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3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3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3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3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3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3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3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3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3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3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3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3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3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3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3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3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3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3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3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3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3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3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3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3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3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3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3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3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3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3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3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3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3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3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3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3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3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3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3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3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3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3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3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3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3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3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3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3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3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3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3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3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3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3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3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3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3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3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3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3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3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3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3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3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3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3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3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3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3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3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3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3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3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3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3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3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3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3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3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3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3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3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3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3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3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3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3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3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3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3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3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3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3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3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3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3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3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3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3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3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3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3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3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3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3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3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3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3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3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3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3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3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3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3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3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3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3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3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3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3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3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3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3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3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3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3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3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3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3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3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3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3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3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3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3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3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3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3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3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3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3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3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3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3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3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3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3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3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3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3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3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3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3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3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3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3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3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3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3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3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3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3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3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3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3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3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3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3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3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3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3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3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3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3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3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3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3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3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3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3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3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3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3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3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3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3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3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3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3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3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3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3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3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3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3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3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3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3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3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3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3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3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3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3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3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3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3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3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3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3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3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3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3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3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3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3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3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3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3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3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3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3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3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3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3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3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3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3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3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3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3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3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3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3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3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3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3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3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3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3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3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3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3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3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3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3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3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3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3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3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3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3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3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3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3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3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3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3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3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3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3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3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3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3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3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3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3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3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3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3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3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3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3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3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3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3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3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3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3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3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3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3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3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3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3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3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3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3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3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3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3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3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3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3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3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3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3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3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3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3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3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3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3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3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3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3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3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3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3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3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3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3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3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3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3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3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3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3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3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3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3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3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3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3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3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3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3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3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3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3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3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3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3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3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3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3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3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3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3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3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3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3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3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3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3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3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3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3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3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3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3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3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3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3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3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3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3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3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3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3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3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3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3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3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3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3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3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3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3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3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3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3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3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3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3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3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3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3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3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3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3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3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3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3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3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3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3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3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3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3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3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3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3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3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3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3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3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3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3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3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3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3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3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3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3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3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3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3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3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3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3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3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3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3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3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3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3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3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3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3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3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3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3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3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3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3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3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3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3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3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3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3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3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3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3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3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3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3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3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3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3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3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3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3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3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3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3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3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3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3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3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3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3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3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3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3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3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3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3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3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3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3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3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3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3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3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3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3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3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3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3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3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3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3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3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3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3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3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3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3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3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3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3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3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3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3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3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3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3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3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3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3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3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3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3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3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3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3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3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3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3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3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3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3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3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3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3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3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3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3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3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3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3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3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3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3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3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3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3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3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3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3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3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3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3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3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3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3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3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3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3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3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3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3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3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3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3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3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3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3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3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3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3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3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3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3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3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3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3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3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3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3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3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3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3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3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3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3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3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3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3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3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3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3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3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3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3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3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3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3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3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3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3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3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3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3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3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3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3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3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3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3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3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3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3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3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3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3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3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3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3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3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3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3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3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3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3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3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3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3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3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3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3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3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3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3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3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3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3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3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3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3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3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3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3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3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3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3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3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3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3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3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3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3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3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3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3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3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3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3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3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3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3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3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3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3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3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3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3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3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3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3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3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3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3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3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3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3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3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3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3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3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3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3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3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3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3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3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3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3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3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3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3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3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3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3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3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3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3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3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3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3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3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3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3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3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3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3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3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3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3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3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3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3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3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3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3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3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3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3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3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3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3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3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3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3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3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3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3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3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3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3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3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3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3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3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3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3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3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3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3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3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3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3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3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3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3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3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3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3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3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3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3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3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3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3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3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3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3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3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3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3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3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3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3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3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3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3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3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3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3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3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3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3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3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3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3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3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3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3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3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3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3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3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3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3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3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3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3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3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3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3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3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3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3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3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3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3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3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3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3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3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3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3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3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3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3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3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3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3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3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3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3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3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3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3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3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3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3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3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3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3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3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3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3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3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3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3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3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3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3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3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3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3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3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3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3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3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3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3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3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3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3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3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3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3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3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3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3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3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3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3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3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3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3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3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3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3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3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3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3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3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3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3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3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3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3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3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3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3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3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3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3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3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3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3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3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3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3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3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3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3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3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3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3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3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3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3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3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3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3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3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3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3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3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3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3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3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3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3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3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3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3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3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3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3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3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3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3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3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3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3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3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3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3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3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3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3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3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3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3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3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3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3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3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3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3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3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3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3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3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3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3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3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3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3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3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3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3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3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3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3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3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3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3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3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3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3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3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3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3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3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3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3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3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3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3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3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3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3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3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3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3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3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3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3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3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3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3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3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3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3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3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3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3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3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3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3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3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3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3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3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3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3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3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3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3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3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3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3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3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3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3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3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3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3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3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3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3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3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3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3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3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3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3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3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3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3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3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3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3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3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3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3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3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3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3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3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3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3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3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3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3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3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3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3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3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3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3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3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3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3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3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3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3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3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3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3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3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3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3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3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3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3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3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3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3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3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3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3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3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3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3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3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3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3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3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3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3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3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3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3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3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3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3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3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3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3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3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3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3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3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3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3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3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3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3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3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3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3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3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3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3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3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3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3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3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3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3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3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3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3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3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3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3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3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3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3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3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3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3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3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3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3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3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3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3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3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3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3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3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3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3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3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3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3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3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3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3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3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3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3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3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3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3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3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3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3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3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3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3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3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3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3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3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3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3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3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3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3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3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3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3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3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3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3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3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3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3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3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3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3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3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3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3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3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3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3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3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3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3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3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3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3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3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3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3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3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3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3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3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3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3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3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3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3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3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3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3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3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3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3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3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3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3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3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3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3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3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3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3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3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3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3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3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3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3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3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3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3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3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3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3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3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3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3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3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3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3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3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3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3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3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3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3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3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3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3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3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3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3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3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3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3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3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3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3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3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3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3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3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3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3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3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3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3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3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3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3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3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3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3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3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3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3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3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3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3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3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3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3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3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3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3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3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3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3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3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3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3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3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3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3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3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3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3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3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3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3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3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3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3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3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3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3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3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3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3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3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3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3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3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3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3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3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3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3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3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3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3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3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3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3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3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3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3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3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3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3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3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3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3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3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3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3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3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3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3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3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3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3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3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3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3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3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3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3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3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3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3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3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3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3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3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3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3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3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3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3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3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3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3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3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3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3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3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3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3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3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3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3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3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3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3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3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3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3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3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3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3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3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3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3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3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3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3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3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3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3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3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3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3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3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3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3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3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3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3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3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3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3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3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3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3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3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3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3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3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3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3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3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3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3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3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3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3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3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3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3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3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3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3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3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3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3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3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3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3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3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3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3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3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3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3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3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3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3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3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3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3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3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3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3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3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3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3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3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3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3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3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3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3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3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3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3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3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3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3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3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3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3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3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3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3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3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3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3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3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3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3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3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3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3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3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3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3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3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3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3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3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3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3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3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3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3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3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3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3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3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3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3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3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3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3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3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3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3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3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3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3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3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3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3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3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3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3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3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3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3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3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3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3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3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3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3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3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3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3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3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3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3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3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3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3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3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3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3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3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3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3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3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3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3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3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3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3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3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3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3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3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3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3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3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3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3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3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3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3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3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3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3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3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3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3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3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3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3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3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3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3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3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3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3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3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3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3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3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3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3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3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3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3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3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3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3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3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3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3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3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3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3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3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3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3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3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3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3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3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3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3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3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3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3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3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3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3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3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3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3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3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3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3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3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3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3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3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3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3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3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3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3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3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3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3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3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3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3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3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3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3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3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3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3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3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3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3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3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3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3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3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3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3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3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3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3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3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3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3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3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3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3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3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3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3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3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3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3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3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3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3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3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3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3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3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3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3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3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3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3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3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3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3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3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3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3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3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3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3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3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3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3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3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3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3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3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3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3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3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3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3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3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3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3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3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3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3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3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3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3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3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3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3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3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3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3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3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3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3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3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3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3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3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3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3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3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3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3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3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3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3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3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3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3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3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3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3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3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3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3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3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3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3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3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3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3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3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3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3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3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3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3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3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3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3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3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3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3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3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3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3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3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3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3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3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3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3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3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3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3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3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3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3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3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3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3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3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3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3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3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3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3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3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3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3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3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3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3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3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3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3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3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3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3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3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3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3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3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3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3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3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3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3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3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3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3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3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3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3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3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3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3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3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3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3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3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3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3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3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3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3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3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3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3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3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3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3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3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3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3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3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3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3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3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3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3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3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3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3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3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3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3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3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3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3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3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3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3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3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3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3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3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3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3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3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3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3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3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3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3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3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3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3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3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3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3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3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3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3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3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3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3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3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3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3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3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3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3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3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3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3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3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3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3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3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3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3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3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3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3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3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3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3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3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3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3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3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3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3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3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3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3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3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3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3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3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3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3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3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3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3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3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3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3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3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3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3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3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3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3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3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3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3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3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3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3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3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3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3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3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3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3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3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3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3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3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3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3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3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3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3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3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3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3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3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3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3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3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3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3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3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3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3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3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3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3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3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3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3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3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3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3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3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3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3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3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3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3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3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3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3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3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3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3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3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3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3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3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3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3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3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3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3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3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3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3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3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3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3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3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3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3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3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3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3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3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3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3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3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3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3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3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3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3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3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3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3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3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3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3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3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3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3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3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3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3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3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3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3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3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3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3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3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3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3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3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3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3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3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3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3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3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3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3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3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3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3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3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3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3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3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3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3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3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3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3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3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3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3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3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3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3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3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3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3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3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3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3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3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3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3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3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3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3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3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3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3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3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3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3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3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3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3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3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3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3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3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3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3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3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3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3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3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3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3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3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3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3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3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3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3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3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3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3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3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3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3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3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3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3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3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3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3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3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3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3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3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3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3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3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3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3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3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3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3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3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3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3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3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3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3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3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3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3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3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3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3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3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3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3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3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3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3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3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3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3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3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3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3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3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3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3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3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3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3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3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3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3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3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3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3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3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3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3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3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3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3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3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3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3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3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3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3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3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3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3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3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3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3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3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3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3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3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3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3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3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3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3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3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3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3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3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3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3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3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3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3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3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3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3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3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3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3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3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3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3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3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3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3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3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3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3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3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3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3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3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3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3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3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3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3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3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3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3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3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3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3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3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3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3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3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3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3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3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3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3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3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3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3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3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3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3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3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3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3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3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3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3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3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3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3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3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3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3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3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3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3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3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3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3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3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3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3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3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3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3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3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3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3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3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3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3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3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3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3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3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3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3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3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3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3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3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3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3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3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3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3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3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3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3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3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3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3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3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3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3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3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3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3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3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3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3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3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3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3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3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3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3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3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3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3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3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3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3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3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3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3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3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3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3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3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3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3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3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3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3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3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3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3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3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3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3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3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3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3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3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3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3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3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3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3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3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3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3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3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3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3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3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3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3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3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3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3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3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3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3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3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3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3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3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3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3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3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3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3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3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3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3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3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3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3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3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3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3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3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3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3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3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3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3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3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3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3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3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3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3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3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3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3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3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3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3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3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3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3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3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3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3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3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3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3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3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3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3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3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3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3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3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3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3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3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3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3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3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3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3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3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3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3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3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3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3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3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3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3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3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3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3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3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3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3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3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3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3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3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3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3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3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3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3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3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3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3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3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3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3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3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3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3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3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3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3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3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3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3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3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3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3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3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3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3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3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3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3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3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3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3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3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3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3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3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3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3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3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3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3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3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3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3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3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3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3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3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3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3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3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3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3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3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3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3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3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3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3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3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3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3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3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3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3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3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3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3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3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3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3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3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3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3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3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3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3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3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3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3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3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3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3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3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3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3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3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3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3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3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3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3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3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3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3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3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3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3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3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3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3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3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3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3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3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3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3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3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3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3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3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3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3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3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3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3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3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3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3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3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3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3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3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3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3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3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3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3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3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3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3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3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3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3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3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3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3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3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3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3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3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3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3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3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3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3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3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3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3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3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3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3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3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3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3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3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3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3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3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3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3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3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3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3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3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3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3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3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3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3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3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3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3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3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3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3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3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3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3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3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3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3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3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3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3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3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3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3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3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3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3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3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3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3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3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3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3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3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3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3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3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3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3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3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3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3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3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3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3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3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3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3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3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3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3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3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3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3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3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3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3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3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3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3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3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3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3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3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3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3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3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3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3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3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3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3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3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3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3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3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3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3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3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3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3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3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3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3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3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3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3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3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3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3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3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3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3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3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3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3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3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3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3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3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3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3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3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3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3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3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3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3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3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3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3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3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3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3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3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3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3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3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3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3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3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3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3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3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3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3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3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3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3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3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3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3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3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3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3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3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3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3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3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3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3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3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3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3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3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3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3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3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3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4" x14ac:dyDescent="0.3"/>
  <cols>
    <col min="1" max="1" width="8.77734375" bestFit="1" customWidth="1"/>
    <col min="2" max="2" width="17.21875" bestFit="1" customWidth="1"/>
    <col min="3" max="3" width="16.77734375" bestFit="1" customWidth="1"/>
  </cols>
  <sheetData>
    <row r="1" spans="1:3" x14ac:dyDescent="0.3">
      <c r="A1" t="s">
        <v>22224</v>
      </c>
      <c r="B1" t="s">
        <v>22225</v>
      </c>
      <c r="C1" t="s">
        <v>22226</v>
      </c>
    </row>
    <row r="2" spans="1:3" x14ac:dyDescent="0.3">
      <c r="A2" s="1" t="s">
        <v>22227</v>
      </c>
      <c r="B2" s="1" t="s">
        <v>22228</v>
      </c>
      <c r="C2">
        <v>1</v>
      </c>
    </row>
    <row r="3" spans="1:3" x14ac:dyDescent="0.3">
      <c r="A3" s="1" t="s">
        <v>22229</v>
      </c>
      <c r="B3" s="1" t="s">
        <v>22230</v>
      </c>
      <c r="C3">
        <v>2</v>
      </c>
    </row>
    <row r="4" spans="1:3" x14ac:dyDescent="0.3">
      <c r="A4" s="1" t="s">
        <v>22231</v>
      </c>
      <c r="B4" s="1" t="s">
        <v>22232</v>
      </c>
      <c r="C4">
        <v>3</v>
      </c>
    </row>
    <row r="5" spans="1:3" x14ac:dyDescent="0.3">
      <c r="A5" s="1" t="s">
        <v>22233</v>
      </c>
      <c r="B5" s="1" t="s">
        <v>22234</v>
      </c>
      <c r="C5">
        <v>4</v>
      </c>
    </row>
    <row r="6" spans="1:3" x14ac:dyDescent="0.3">
      <c r="A6" s="1" t="s">
        <v>22235</v>
      </c>
      <c r="B6" s="1" t="s">
        <v>22236</v>
      </c>
      <c r="C6">
        <v>5</v>
      </c>
    </row>
    <row r="7" spans="1:3" x14ac:dyDescent="0.3">
      <c r="A7" s="1" t="s">
        <v>22219</v>
      </c>
      <c r="B7" s="1" t="s">
        <v>22237</v>
      </c>
      <c r="C7">
        <v>6</v>
      </c>
    </row>
    <row r="8" spans="1:3" x14ac:dyDescent="0.3">
      <c r="A8" s="1" t="s">
        <v>22238</v>
      </c>
      <c r="B8" s="1" t="s">
        <v>22239</v>
      </c>
      <c r="C8">
        <v>7</v>
      </c>
    </row>
    <row r="9" spans="1:3" x14ac:dyDescent="0.3">
      <c r="A9" s="1" t="s">
        <v>22240</v>
      </c>
      <c r="B9" s="1" t="s">
        <v>22241</v>
      </c>
      <c r="C9">
        <v>8</v>
      </c>
    </row>
    <row r="10" spans="1:3" x14ac:dyDescent="0.3">
      <c r="A10" s="1" t="s">
        <v>22242</v>
      </c>
      <c r="B10" s="1" t="s">
        <v>22243</v>
      </c>
      <c r="C10">
        <v>9</v>
      </c>
    </row>
    <row r="11" spans="1:3" x14ac:dyDescent="0.3">
      <c r="A11" s="1" t="s">
        <v>22244</v>
      </c>
      <c r="B11" s="1" t="s">
        <v>22245</v>
      </c>
      <c r="C11">
        <v>10</v>
      </c>
    </row>
    <row r="12" spans="1:3" x14ac:dyDescent="0.3">
      <c r="A12" s="1" t="s">
        <v>22246</v>
      </c>
      <c r="B12" s="1" t="s">
        <v>22247</v>
      </c>
      <c r="C12">
        <v>11</v>
      </c>
    </row>
    <row r="13" spans="1:3" x14ac:dyDescent="0.3">
      <c r="A13" s="1" t="s">
        <v>22248</v>
      </c>
      <c r="B13" s="1" t="s">
        <v>22249</v>
      </c>
      <c r="C13">
        <v>12</v>
      </c>
    </row>
    <row r="14" spans="1:3" x14ac:dyDescent="0.3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2021-08-18T13:12:42Z</dcterms:modified>
</cp:coreProperties>
</file>