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6A49689-D29E-4B8D-B248-8B96CA1CFF6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METADATOS" sheetId="1" r:id="rId1"/>
    <sheet name="Tabla1" sheetId="3" r:id="rId2"/>
    <sheet name="DATOS" sheetId="2" r:id="rId3"/>
  </sheets>
  <definedNames>
    <definedName name="DatosExternos_1" localSheetId="1" hidden="1">Tabla1!$A$1:$F$494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8" i="3" l="1"/>
  <c r="H328" i="3"/>
  <c r="I328" i="3"/>
  <c r="G314" i="3"/>
  <c r="H314" i="3"/>
  <c r="I314" i="3"/>
  <c r="G298" i="3"/>
  <c r="H298" i="3"/>
  <c r="I298" i="3"/>
  <c r="G479" i="3"/>
  <c r="H479" i="3"/>
  <c r="I479" i="3"/>
  <c r="G447" i="3"/>
  <c r="H447" i="3"/>
  <c r="I447" i="3"/>
  <c r="G414" i="3"/>
  <c r="H414" i="3"/>
  <c r="I414" i="3"/>
  <c r="G220" i="3"/>
  <c r="H220" i="3"/>
  <c r="I220" i="3"/>
  <c r="G144" i="3"/>
  <c r="H144" i="3"/>
  <c r="I144" i="3"/>
  <c r="G252" i="3"/>
  <c r="H252" i="3"/>
  <c r="I252" i="3"/>
  <c r="G204" i="3"/>
  <c r="H204" i="3"/>
  <c r="I204" i="3"/>
  <c r="G238" i="3"/>
  <c r="H238" i="3"/>
  <c r="I238" i="3"/>
  <c r="G190" i="3"/>
  <c r="H190" i="3"/>
  <c r="I190" i="3"/>
  <c r="G116" i="3"/>
  <c r="H116" i="3"/>
  <c r="I116" i="3"/>
  <c r="G284" i="3"/>
  <c r="H284" i="3"/>
  <c r="I284" i="3"/>
  <c r="G88" i="3"/>
  <c r="H88" i="3"/>
  <c r="I88" i="3"/>
  <c r="G268" i="3"/>
  <c r="H268" i="3"/>
  <c r="I268" i="3"/>
  <c r="G72" i="3"/>
  <c r="H72" i="3"/>
  <c r="I72" i="3"/>
  <c r="G463" i="3"/>
  <c r="H463" i="3"/>
  <c r="I463" i="3"/>
  <c r="G44" i="3"/>
  <c r="H44" i="3"/>
  <c r="I44" i="3"/>
  <c r="G16" i="3"/>
  <c r="H16" i="3"/>
  <c r="I16" i="3"/>
  <c r="G30" i="3"/>
  <c r="H30" i="3"/>
  <c r="I30" i="3"/>
  <c r="G176" i="3"/>
  <c r="H176" i="3"/>
  <c r="I176" i="3"/>
  <c r="G160" i="3"/>
  <c r="H160" i="3"/>
  <c r="I160" i="3"/>
  <c r="G400" i="3"/>
  <c r="H400" i="3"/>
  <c r="I400" i="3"/>
  <c r="G58" i="3"/>
  <c r="H58" i="3"/>
  <c r="I58" i="3"/>
  <c r="G433" i="3"/>
  <c r="H433" i="3"/>
  <c r="I433" i="3"/>
  <c r="G386" i="3"/>
  <c r="H386" i="3"/>
  <c r="I386" i="3"/>
  <c r="G419" i="3"/>
  <c r="H419" i="3"/>
  <c r="I419" i="3"/>
  <c r="G102" i="3"/>
  <c r="H102" i="3"/>
  <c r="I102" i="3"/>
  <c r="G358" i="3"/>
  <c r="H358" i="3"/>
  <c r="I358" i="3"/>
  <c r="G2" i="3"/>
  <c r="H2" i="3"/>
  <c r="I2" i="3"/>
  <c r="G130" i="3"/>
  <c r="H130" i="3"/>
  <c r="I130" i="3"/>
  <c r="G372" i="3"/>
  <c r="H372" i="3"/>
  <c r="I372" i="3"/>
  <c r="G345" i="3"/>
  <c r="H345" i="3"/>
  <c r="I345" i="3"/>
  <c r="G329" i="3"/>
  <c r="H329" i="3"/>
  <c r="I329" i="3"/>
  <c r="G315" i="3"/>
  <c r="H315" i="3"/>
  <c r="I315" i="3"/>
  <c r="G299" i="3"/>
  <c r="H299" i="3"/>
  <c r="I299" i="3"/>
  <c r="G480" i="3"/>
  <c r="H480" i="3"/>
  <c r="I480" i="3"/>
  <c r="G448" i="3"/>
  <c r="H448" i="3"/>
  <c r="I448" i="3"/>
  <c r="G221" i="3"/>
  <c r="H221" i="3"/>
  <c r="I221" i="3"/>
  <c r="G145" i="3"/>
  <c r="H145" i="3"/>
  <c r="I145" i="3"/>
  <c r="G253" i="3"/>
  <c r="H253" i="3"/>
  <c r="I253" i="3"/>
  <c r="G205" i="3"/>
  <c r="H205" i="3"/>
  <c r="I205" i="3"/>
  <c r="G239" i="3"/>
  <c r="H239" i="3"/>
  <c r="I239" i="3"/>
  <c r="G191" i="3"/>
  <c r="H191" i="3"/>
  <c r="I191" i="3"/>
  <c r="G117" i="3"/>
  <c r="H117" i="3"/>
  <c r="I117" i="3"/>
  <c r="G285" i="3"/>
  <c r="H285" i="3"/>
  <c r="I285" i="3"/>
  <c r="G89" i="3"/>
  <c r="H89" i="3"/>
  <c r="I89" i="3"/>
  <c r="G269" i="3"/>
  <c r="H269" i="3"/>
  <c r="I269" i="3"/>
  <c r="G73" i="3"/>
  <c r="H73" i="3"/>
  <c r="I73" i="3"/>
  <c r="G464" i="3"/>
  <c r="H464" i="3"/>
  <c r="I464" i="3"/>
  <c r="G45" i="3"/>
  <c r="H45" i="3"/>
  <c r="I45" i="3"/>
  <c r="G17" i="3"/>
  <c r="H17" i="3"/>
  <c r="I17" i="3"/>
  <c r="G31" i="3"/>
  <c r="H31" i="3"/>
  <c r="I31" i="3"/>
  <c r="G177" i="3"/>
  <c r="H177" i="3"/>
  <c r="I177" i="3"/>
  <c r="G161" i="3"/>
  <c r="H161" i="3"/>
  <c r="I161" i="3"/>
  <c r="G401" i="3"/>
  <c r="H401" i="3"/>
  <c r="I401" i="3"/>
  <c r="G59" i="3"/>
  <c r="H59" i="3"/>
  <c r="I59" i="3"/>
  <c r="G434" i="3"/>
  <c r="H434" i="3"/>
  <c r="I434" i="3"/>
  <c r="G387" i="3"/>
  <c r="H387" i="3"/>
  <c r="I387" i="3"/>
  <c r="G420" i="3"/>
  <c r="H420" i="3"/>
  <c r="I420" i="3"/>
  <c r="G103" i="3"/>
  <c r="H103" i="3"/>
  <c r="I103" i="3"/>
  <c r="G359" i="3"/>
  <c r="H359" i="3"/>
  <c r="I359" i="3"/>
  <c r="G3" i="3"/>
  <c r="H3" i="3"/>
  <c r="I3" i="3"/>
  <c r="G131" i="3"/>
  <c r="H131" i="3"/>
  <c r="I131" i="3"/>
  <c r="G373" i="3"/>
  <c r="H373" i="3"/>
  <c r="I373" i="3"/>
  <c r="G346" i="3"/>
  <c r="H346" i="3"/>
  <c r="I346" i="3"/>
  <c r="G330" i="3"/>
  <c r="H330" i="3"/>
  <c r="I330" i="3"/>
  <c r="G316" i="3"/>
  <c r="H316" i="3"/>
  <c r="I316" i="3"/>
  <c r="G300" i="3"/>
  <c r="H300" i="3"/>
  <c r="I300" i="3"/>
  <c r="G481" i="3"/>
  <c r="H481" i="3"/>
  <c r="I481" i="3"/>
  <c r="G449" i="3"/>
  <c r="H449" i="3"/>
  <c r="I449" i="3"/>
  <c r="G415" i="3"/>
  <c r="H415" i="3"/>
  <c r="I415" i="3"/>
  <c r="G222" i="3"/>
  <c r="H222" i="3"/>
  <c r="I222" i="3"/>
  <c r="G146" i="3"/>
  <c r="H146" i="3"/>
  <c r="I146" i="3"/>
  <c r="G254" i="3"/>
  <c r="H254" i="3"/>
  <c r="I254" i="3"/>
  <c r="G206" i="3"/>
  <c r="H206" i="3"/>
  <c r="I206" i="3"/>
  <c r="G240" i="3"/>
  <c r="H240" i="3"/>
  <c r="I240" i="3"/>
  <c r="G192" i="3"/>
  <c r="H192" i="3"/>
  <c r="I192" i="3"/>
  <c r="G118" i="3"/>
  <c r="H118" i="3"/>
  <c r="I118" i="3"/>
  <c r="G286" i="3"/>
  <c r="H286" i="3"/>
  <c r="I286" i="3"/>
  <c r="G90" i="3"/>
  <c r="H90" i="3"/>
  <c r="I90" i="3"/>
  <c r="G270" i="3"/>
  <c r="H270" i="3"/>
  <c r="I270" i="3"/>
  <c r="G74" i="3"/>
  <c r="H74" i="3"/>
  <c r="I74" i="3"/>
  <c r="G465" i="3"/>
  <c r="H465" i="3"/>
  <c r="I465" i="3"/>
  <c r="G46" i="3"/>
  <c r="H46" i="3"/>
  <c r="I46" i="3"/>
  <c r="G18" i="3"/>
  <c r="H18" i="3"/>
  <c r="I18" i="3"/>
  <c r="G32" i="3"/>
  <c r="H32" i="3"/>
  <c r="I32" i="3"/>
  <c r="G178" i="3"/>
  <c r="H178" i="3"/>
  <c r="I178" i="3"/>
  <c r="G162" i="3"/>
  <c r="H162" i="3"/>
  <c r="I162" i="3"/>
  <c r="G402" i="3"/>
  <c r="H402" i="3"/>
  <c r="I402" i="3"/>
  <c r="G60" i="3"/>
  <c r="H60" i="3"/>
  <c r="I60" i="3"/>
  <c r="G435" i="3"/>
  <c r="H435" i="3"/>
  <c r="I435" i="3"/>
  <c r="G388" i="3"/>
  <c r="H388" i="3"/>
  <c r="I388" i="3"/>
  <c r="G421" i="3"/>
  <c r="H421" i="3"/>
  <c r="I421" i="3"/>
  <c r="G104" i="3"/>
  <c r="H104" i="3"/>
  <c r="I104" i="3"/>
  <c r="G360" i="3"/>
  <c r="H360" i="3"/>
  <c r="I360" i="3"/>
  <c r="G4" i="3"/>
  <c r="H4" i="3"/>
  <c r="I4" i="3"/>
  <c r="G132" i="3"/>
  <c r="H132" i="3"/>
  <c r="I132" i="3"/>
  <c r="G374" i="3"/>
  <c r="H374" i="3"/>
  <c r="I374" i="3"/>
  <c r="G347" i="3"/>
  <c r="H347" i="3"/>
  <c r="I347" i="3"/>
  <c r="G331" i="3"/>
  <c r="H331" i="3"/>
  <c r="I331" i="3"/>
  <c r="G317" i="3"/>
  <c r="H317" i="3"/>
  <c r="I317" i="3"/>
  <c r="G301" i="3"/>
  <c r="H301" i="3"/>
  <c r="I301" i="3"/>
  <c r="G482" i="3"/>
  <c r="H482" i="3"/>
  <c r="I482" i="3"/>
  <c r="G450" i="3"/>
  <c r="H450" i="3"/>
  <c r="I450" i="3"/>
  <c r="G223" i="3"/>
  <c r="H223" i="3"/>
  <c r="I223" i="3"/>
  <c r="G147" i="3"/>
  <c r="H147" i="3"/>
  <c r="I147" i="3"/>
  <c r="G255" i="3"/>
  <c r="H255" i="3"/>
  <c r="I255" i="3"/>
  <c r="G207" i="3"/>
  <c r="H207" i="3"/>
  <c r="I207" i="3"/>
  <c r="G241" i="3"/>
  <c r="H241" i="3"/>
  <c r="I241" i="3"/>
  <c r="G193" i="3"/>
  <c r="H193" i="3"/>
  <c r="I193" i="3"/>
  <c r="G119" i="3"/>
  <c r="H119" i="3"/>
  <c r="I119" i="3"/>
  <c r="G287" i="3"/>
  <c r="H287" i="3"/>
  <c r="I287" i="3"/>
  <c r="G91" i="3"/>
  <c r="H91" i="3"/>
  <c r="I91" i="3"/>
  <c r="G271" i="3"/>
  <c r="H271" i="3"/>
  <c r="I271" i="3"/>
  <c r="G75" i="3"/>
  <c r="H75" i="3"/>
  <c r="I75" i="3"/>
  <c r="G466" i="3"/>
  <c r="H466" i="3"/>
  <c r="I466" i="3"/>
  <c r="G47" i="3"/>
  <c r="H47" i="3"/>
  <c r="I47" i="3"/>
  <c r="G19" i="3"/>
  <c r="H19" i="3"/>
  <c r="I19" i="3"/>
  <c r="G33" i="3"/>
  <c r="H33" i="3"/>
  <c r="I33" i="3"/>
  <c r="G179" i="3"/>
  <c r="H179" i="3"/>
  <c r="I179" i="3"/>
  <c r="G163" i="3"/>
  <c r="H163" i="3"/>
  <c r="I163" i="3"/>
  <c r="G403" i="3"/>
  <c r="H403" i="3"/>
  <c r="I403" i="3"/>
  <c r="G61" i="3"/>
  <c r="H61" i="3"/>
  <c r="I61" i="3"/>
  <c r="G436" i="3"/>
  <c r="H436" i="3"/>
  <c r="I436" i="3"/>
  <c r="G389" i="3"/>
  <c r="H389" i="3"/>
  <c r="I389" i="3"/>
  <c r="G422" i="3"/>
  <c r="H422" i="3"/>
  <c r="I422" i="3"/>
  <c r="G105" i="3"/>
  <c r="H105" i="3"/>
  <c r="I105" i="3"/>
  <c r="G361" i="3"/>
  <c r="H361" i="3"/>
  <c r="I361" i="3"/>
  <c r="G5" i="3"/>
  <c r="H5" i="3"/>
  <c r="I5" i="3"/>
  <c r="G133" i="3"/>
  <c r="H133" i="3"/>
  <c r="I133" i="3"/>
  <c r="G375" i="3"/>
  <c r="H375" i="3"/>
  <c r="I375" i="3"/>
  <c r="G332" i="3"/>
  <c r="H332" i="3"/>
  <c r="I332" i="3"/>
  <c r="G302" i="3"/>
  <c r="H302" i="3"/>
  <c r="I302" i="3"/>
  <c r="G483" i="3"/>
  <c r="H483" i="3"/>
  <c r="I483" i="3"/>
  <c r="G451" i="3"/>
  <c r="H451" i="3"/>
  <c r="I451" i="3"/>
  <c r="G148" i="3"/>
  <c r="H148" i="3"/>
  <c r="I148" i="3"/>
  <c r="G256" i="3"/>
  <c r="H256" i="3"/>
  <c r="I256" i="3"/>
  <c r="G208" i="3"/>
  <c r="H208" i="3"/>
  <c r="I208" i="3"/>
  <c r="G272" i="3"/>
  <c r="H272" i="3"/>
  <c r="I272" i="3"/>
  <c r="G76" i="3"/>
  <c r="H76" i="3"/>
  <c r="I76" i="3"/>
  <c r="G467" i="3"/>
  <c r="H467" i="3"/>
  <c r="I467" i="3"/>
  <c r="G164" i="3"/>
  <c r="H164" i="3"/>
  <c r="I164" i="3"/>
  <c r="G348" i="3"/>
  <c r="H348" i="3"/>
  <c r="I348" i="3"/>
  <c r="G333" i="3"/>
  <c r="H333" i="3"/>
  <c r="I333" i="3"/>
  <c r="G318" i="3"/>
  <c r="H318" i="3"/>
  <c r="I318" i="3"/>
  <c r="G303" i="3"/>
  <c r="H303" i="3"/>
  <c r="I303" i="3"/>
  <c r="G484" i="3"/>
  <c r="H484" i="3"/>
  <c r="I484" i="3"/>
  <c r="G452" i="3"/>
  <c r="H452" i="3"/>
  <c r="I452" i="3"/>
  <c r="G224" i="3"/>
  <c r="H224" i="3"/>
  <c r="I224" i="3"/>
  <c r="G149" i="3"/>
  <c r="H149" i="3"/>
  <c r="I149" i="3"/>
  <c r="G257" i="3"/>
  <c r="H257" i="3"/>
  <c r="I257" i="3"/>
  <c r="G209" i="3"/>
  <c r="H209" i="3"/>
  <c r="I209" i="3"/>
  <c r="G242" i="3"/>
  <c r="H242" i="3"/>
  <c r="I242" i="3"/>
  <c r="G194" i="3"/>
  <c r="H194" i="3"/>
  <c r="I194" i="3"/>
  <c r="G120" i="3"/>
  <c r="H120" i="3"/>
  <c r="I120" i="3"/>
  <c r="G288" i="3"/>
  <c r="H288" i="3"/>
  <c r="I288" i="3"/>
  <c r="G92" i="3"/>
  <c r="H92" i="3"/>
  <c r="I92" i="3"/>
  <c r="G273" i="3"/>
  <c r="H273" i="3"/>
  <c r="I273" i="3"/>
  <c r="G77" i="3"/>
  <c r="H77" i="3"/>
  <c r="I77" i="3"/>
  <c r="G468" i="3"/>
  <c r="H468" i="3"/>
  <c r="I468" i="3"/>
  <c r="G48" i="3"/>
  <c r="H48" i="3"/>
  <c r="I48" i="3"/>
  <c r="G20" i="3"/>
  <c r="H20" i="3"/>
  <c r="I20" i="3"/>
  <c r="G34" i="3"/>
  <c r="H34" i="3"/>
  <c r="I34" i="3"/>
  <c r="G180" i="3"/>
  <c r="H180" i="3"/>
  <c r="I180" i="3"/>
  <c r="G165" i="3"/>
  <c r="H165" i="3"/>
  <c r="I165" i="3"/>
  <c r="G404" i="3"/>
  <c r="H404" i="3"/>
  <c r="I404" i="3"/>
  <c r="G62" i="3"/>
  <c r="H62" i="3"/>
  <c r="I62" i="3"/>
  <c r="G437" i="3"/>
  <c r="H437" i="3"/>
  <c r="I437" i="3"/>
  <c r="G390" i="3"/>
  <c r="H390" i="3"/>
  <c r="I390" i="3"/>
  <c r="G423" i="3"/>
  <c r="H423" i="3"/>
  <c r="I423" i="3"/>
  <c r="G106" i="3"/>
  <c r="H106" i="3"/>
  <c r="I106" i="3"/>
  <c r="G362" i="3"/>
  <c r="H362" i="3"/>
  <c r="I362" i="3"/>
  <c r="G6" i="3"/>
  <c r="H6" i="3"/>
  <c r="I6" i="3"/>
  <c r="G134" i="3"/>
  <c r="H134" i="3"/>
  <c r="I134" i="3"/>
  <c r="G376" i="3"/>
  <c r="H376" i="3"/>
  <c r="I376" i="3"/>
  <c r="G349" i="3"/>
  <c r="H349" i="3"/>
  <c r="I349" i="3"/>
  <c r="G334" i="3"/>
  <c r="H334" i="3"/>
  <c r="I334" i="3"/>
  <c r="G319" i="3"/>
  <c r="H319" i="3"/>
  <c r="I319" i="3"/>
  <c r="G304" i="3"/>
  <c r="H304" i="3"/>
  <c r="I304" i="3"/>
  <c r="G485" i="3"/>
  <c r="H485" i="3"/>
  <c r="I485" i="3"/>
  <c r="G453" i="3"/>
  <c r="H453" i="3"/>
  <c r="I453" i="3"/>
  <c r="G225" i="3"/>
  <c r="H225" i="3"/>
  <c r="I225" i="3"/>
  <c r="G150" i="3"/>
  <c r="H150" i="3"/>
  <c r="I150" i="3"/>
  <c r="G258" i="3"/>
  <c r="H258" i="3"/>
  <c r="I258" i="3"/>
  <c r="G210" i="3"/>
  <c r="H210" i="3"/>
  <c r="I210" i="3"/>
  <c r="G243" i="3"/>
  <c r="H243" i="3"/>
  <c r="I243" i="3"/>
  <c r="G195" i="3"/>
  <c r="H195" i="3"/>
  <c r="I195" i="3"/>
  <c r="G121" i="3"/>
  <c r="H121" i="3"/>
  <c r="I121" i="3"/>
  <c r="G289" i="3"/>
  <c r="H289" i="3"/>
  <c r="I289" i="3"/>
  <c r="G93" i="3"/>
  <c r="H93" i="3"/>
  <c r="I93" i="3"/>
  <c r="G274" i="3"/>
  <c r="H274" i="3"/>
  <c r="I274" i="3"/>
  <c r="G78" i="3"/>
  <c r="H78" i="3"/>
  <c r="I78" i="3"/>
  <c r="G469" i="3"/>
  <c r="H469" i="3"/>
  <c r="I469" i="3"/>
  <c r="G49" i="3"/>
  <c r="H49" i="3"/>
  <c r="I49" i="3"/>
  <c r="G21" i="3"/>
  <c r="H21" i="3"/>
  <c r="I21" i="3"/>
  <c r="G35" i="3"/>
  <c r="H35" i="3"/>
  <c r="I35" i="3"/>
  <c r="G181" i="3"/>
  <c r="H181" i="3"/>
  <c r="I181" i="3"/>
  <c r="G166" i="3"/>
  <c r="H166" i="3"/>
  <c r="I166" i="3"/>
  <c r="G405" i="3"/>
  <c r="H405" i="3"/>
  <c r="I405" i="3"/>
  <c r="G63" i="3"/>
  <c r="H63" i="3"/>
  <c r="I63" i="3"/>
  <c r="G438" i="3"/>
  <c r="H438" i="3"/>
  <c r="I438" i="3"/>
  <c r="G391" i="3"/>
  <c r="H391" i="3"/>
  <c r="I391" i="3"/>
  <c r="G424" i="3"/>
  <c r="H424" i="3"/>
  <c r="I424" i="3"/>
  <c r="G107" i="3"/>
  <c r="H107" i="3"/>
  <c r="I107" i="3"/>
  <c r="G363" i="3"/>
  <c r="H363" i="3"/>
  <c r="I363" i="3"/>
  <c r="G7" i="3"/>
  <c r="H7" i="3"/>
  <c r="I7" i="3"/>
  <c r="G135" i="3"/>
  <c r="H135" i="3"/>
  <c r="I135" i="3"/>
  <c r="G377" i="3"/>
  <c r="H377" i="3"/>
  <c r="I377" i="3"/>
  <c r="G350" i="3"/>
  <c r="H350" i="3"/>
  <c r="I350" i="3"/>
  <c r="G335" i="3"/>
  <c r="H335" i="3"/>
  <c r="I335" i="3"/>
  <c r="G320" i="3"/>
  <c r="H320" i="3"/>
  <c r="I320" i="3"/>
  <c r="G305" i="3"/>
  <c r="H305" i="3"/>
  <c r="I305" i="3"/>
  <c r="G486" i="3"/>
  <c r="H486" i="3"/>
  <c r="I486" i="3"/>
  <c r="G454" i="3"/>
  <c r="H454" i="3"/>
  <c r="I454" i="3"/>
  <c r="G226" i="3"/>
  <c r="H226" i="3"/>
  <c r="I226" i="3"/>
  <c r="G151" i="3"/>
  <c r="H151" i="3"/>
  <c r="I151" i="3"/>
  <c r="G259" i="3"/>
  <c r="H259" i="3"/>
  <c r="I259" i="3"/>
  <c r="G211" i="3"/>
  <c r="H211" i="3"/>
  <c r="I211" i="3"/>
  <c r="G244" i="3"/>
  <c r="H244" i="3"/>
  <c r="I244" i="3"/>
  <c r="G196" i="3"/>
  <c r="H196" i="3"/>
  <c r="I196" i="3"/>
  <c r="G122" i="3"/>
  <c r="H122" i="3"/>
  <c r="I122" i="3"/>
  <c r="G290" i="3"/>
  <c r="H290" i="3"/>
  <c r="I290" i="3"/>
  <c r="G94" i="3"/>
  <c r="H94" i="3"/>
  <c r="I94" i="3"/>
  <c r="G275" i="3"/>
  <c r="H275" i="3"/>
  <c r="I275" i="3"/>
  <c r="G79" i="3"/>
  <c r="H79" i="3"/>
  <c r="I79" i="3"/>
  <c r="G470" i="3"/>
  <c r="H470" i="3"/>
  <c r="I470" i="3"/>
  <c r="G50" i="3"/>
  <c r="H50" i="3"/>
  <c r="I50" i="3"/>
  <c r="G22" i="3"/>
  <c r="H22" i="3"/>
  <c r="I22" i="3"/>
  <c r="G36" i="3"/>
  <c r="H36" i="3"/>
  <c r="I36" i="3"/>
  <c r="G182" i="3"/>
  <c r="H182" i="3"/>
  <c r="I182" i="3"/>
  <c r="G167" i="3"/>
  <c r="H167" i="3"/>
  <c r="I167" i="3"/>
  <c r="G406" i="3"/>
  <c r="H406" i="3"/>
  <c r="I406" i="3"/>
  <c r="G64" i="3"/>
  <c r="H64" i="3"/>
  <c r="I64" i="3"/>
  <c r="G439" i="3"/>
  <c r="H439" i="3"/>
  <c r="I439" i="3"/>
  <c r="G392" i="3"/>
  <c r="H392" i="3"/>
  <c r="I392" i="3"/>
  <c r="G425" i="3"/>
  <c r="H425" i="3"/>
  <c r="I425" i="3"/>
  <c r="G108" i="3"/>
  <c r="H108" i="3"/>
  <c r="I108" i="3"/>
  <c r="G364" i="3"/>
  <c r="H364" i="3"/>
  <c r="I364" i="3"/>
  <c r="G8" i="3"/>
  <c r="H8" i="3"/>
  <c r="I8" i="3"/>
  <c r="G136" i="3"/>
  <c r="H136" i="3"/>
  <c r="I136" i="3"/>
  <c r="G378" i="3"/>
  <c r="H378" i="3"/>
  <c r="I378" i="3"/>
  <c r="G351" i="3"/>
  <c r="H351" i="3"/>
  <c r="I351" i="3"/>
  <c r="G336" i="3"/>
  <c r="H336" i="3"/>
  <c r="I336" i="3"/>
  <c r="G321" i="3"/>
  <c r="H321" i="3"/>
  <c r="I321" i="3"/>
  <c r="G306" i="3"/>
  <c r="H306" i="3"/>
  <c r="I306" i="3"/>
  <c r="G487" i="3"/>
  <c r="H487" i="3"/>
  <c r="I487" i="3"/>
  <c r="G455" i="3"/>
  <c r="H455" i="3"/>
  <c r="I455" i="3"/>
  <c r="G416" i="3"/>
  <c r="H416" i="3"/>
  <c r="I416" i="3"/>
  <c r="G227" i="3"/>
  <c r="H227" i="3"/>
  <c r="I227" i="3"/>
  <c r="G152" i="3"/>
  <c r="H152" i="3"/>
  <c r="I152" i="3"/>
  <c r="G260" i="3"/>
  <c r="H260" i="3"/>
  <c r="I260" i="3"/>
  <c r="G212" i="3"/>
  <c r="H212" i="3"/>
  <c r="I212" i="3"/>
  <c r="G245" i="3"/>
  <c r="H245" i="3"/>
  <c r="I245" i="3"/>
  <c r="G197" i="3"/>
  <c r="H197" i="3"/>
  <c r="I197" i="3"/>
  <c r="G123" i="3"/>
  <c r="H123" i="3"/>
  <c r="I123" i="3"/>
  <c r="G291" i="3"/>
  <c r="H291" i="3"/>
  <c r="I291" i="3"/>
  <c r="G95" i="3"/>
  <c r="H95" i="3"/>
  <c r="I95" i="3"/>
  <c r="G276" i="3"/>
  <c r="H276" i="3"/>
  <c r="I276" i="3"/>
  <c r="G80" i="3"/>
  <c r="H80" i="3"/>
  <c r="I80" i="3"/>
  <c r="G471" i="3"/>
  <c r="H471" i="3"/>
  <c r="I471" i="3"/>
  <c r="G51" i="3"/>
  <c r="H51" i="3"/>
  <c r="I51" i="3"/>
  <c r="G23" i="3"/>
  <c r="H23" i="3"/>
  <c r="I23" i="3"/>
  <c r="G37" i="3"/>
  <c r="H37" i="3"/>
  <c r="I37" i="3"/>
  <c r="G183" i="3"/>
  <c r="H183" i="3"/>
  <c r="I183" i="3"/>
  <c r="G168" i="3"/>
  <c r="H168" i="3"/>
  <c r="I168" i="3"/>
  <c r="G407" i="3"/>
  <c r="H407" i="3"/>
  <c r="I407" i="3"/>
  <c r="G65" i="3"/>
  <c r="H65" i="3"/>
  <c r="I65" i="3"/>
  <c r="G440" i="3"/>
  <c r="H440" i="3"/>
  <c r="I440" i="3"/>
  <c r="G393" i="3"/>
  <c r="H393" i="3"/>
  <c r="I393" i="3"/>
  <c r="G426" i="3"/>
  <c r="H426" i="3"/>
  <c r="I426" i="3"/>
  <c r="G109" i="3"/>
  <c r="H109" i="3"/>
  <c r="I109" i="3"/>
  <c r="G365" i="3"/>
  <c r="H365" i="3"/>
  <c r="I365" i="3"/>
  <c r="G9" i="3"/>
  <c r="H9" i="3"/>
  <c r="I9" i="3"/>
  <c r="G137" i="3"/>
  <c r="H137" i="3"/>
  <c r="I137" i="3"/>
  <c r="G379" i="3"/>
  <c r="H379" i="3"/>
  <c r="I379" i="3"/>
  <c r="G352" i="3"/>
  <c r="H352" i="3"/>
  <c r="I352" i="3"/>
  <c r="G337" i="3"/>
  <c r="H337" i="3"/>
  <c r="I337" i="3"/>
  <c r="G322" i="3"/>
  <c r="H322" i="3"/>
  <c r="I322" i="3"/>
  <c r="G307" i="3"/>
  <c r="H307" i="3"/>
  <c r="I307" i="3"/>
  <c r="G488" i="3"/>
  <c r="H488" i="3"/>
  <c r="I488" i="3"/>
  <c r="G456" i="3"/>
  <c r="H456" i="3"/>
  <c r="I456" i="3"/>
  <c r="G234" i="3"/>
  <c r="H234" i="3"/>
  <c r="I234" i="3"/>
  <c r="G228" i="3"/>
  <c r="H228" i="3"/>
  <c r="I228" i="3"/>
  <c r="G153" i="3"/>
  <c r="H153" i="3"/>
  <c r="I153" i="3"/>
  <c r="G261" i="3"/>
  <c r="H261" i="3"/>
  <c r="I261" i="3"/>
  <c r="G213" i="3"/>
  <c r="H213" i="3"/>
  <c r="I213" i="3"/>
  <c r="G246" i="3"/>
  <c r="H246" i="3"/>
  <c r="I246" i="3"/>
  <c r="G198" i="3"/>
  <c r="H198" i="3"/>
  <c r="I198" i="3"/>
  <c r="G124" i="3"/>
  <c r="H124" i="3"/>
  <c r="I124" i="3"/>
  <c r="G292" i="3"/>
  <c r="H292" i="3"/>
  <c r="I292" i="3"/>
  <c r="G96" i="3"/>
  <c r="H96" i="3"/>
  <c r="I96" i="3"/>
  <c r="G277" i="3"/>
  <c r="H277" i="3"/>
  <c r="I277" i="3"/>
  <c r="G81" i="3"/>
  <c r="H81" i="3"/>
  <c r="I81" i="3"/>
  <c r="G472" i="3"/>
  <c r="H472" i="3"/>
  <c r="I472" i="3"/>
  <c r="G52" i="3"/>
  <c r="H52" i="3"/>
  <c r="I52" i="3"/>
  <c r="G24" i="3"/>
  <c r="H24" i="3"/>
  <c r="I24" i="3"/>
  <c r="G38" i="3"/>
  <c r="H38" i="3"/>
  <c r="I38" i="3"/>
  <c r="G184" i="3"/>
  <c r="H184" i="3"/>
  <c r="I184" i="3"/>
  <c r="G169" i="3"/>
  <c r="H169" i="3"/>
  <c r="I169" i="3"/>
  <c r="G408" i="3"/>
  <c r="H408" i="3"/>
  <c r="I408" i="3"/>
  <c r="G66" i="3"/>
  <c r="H66" i="3"/>
  <c r="I66" i="3"/>
  <c r="G441" i="3"/>
  <c r="H441" i="3"/>
  <c r="I441" i="3"/>
  <c r="G394" i="3"/>
  <c r="H394" i="3"/>
  <c r="I394" i="3"/>
  <c r="G427" i="3"/>
  <c r="H427" i="3"/>
  <c r="I427" i="3"/>
  <c r="G110" i="3"/>
  <c r="H110" i="3"/>
  <c r="I110" i="3"/>
  <c r="G366" i="3"/>
  <c r="H366" i="3"/>
  <c r="I366" i="3"/>
  <c r="G10" i="3"/>
  <c r="H10" i="3"/>
  <c r="I10" i="3"/>
  <c r="G138" i="3"/>
  <c r="H138" i="3"/>
  <c r="I138" i="3"/>
  <c r="G380" i="3"/>
  <c r="H380" i="3"/>
  <c r="I380" i="3"/>
  <c r="G338" i="3"/>
  <c r="H338" i="3"/>
  <c r="I338" i="3"/>
  <c r="G308" i="3"/>
  <c r="H308" i="3"/>
  <c r="I308" i="3"/>
  <c r="G489" i="3"/>
  <c r="H489" i="3"/>
  <c r="I489" i="3"/>
  <c r="G457" i="3"/>
  <c r="H457" i="3"/>
  <c r="I457" i="3"/>
  <c r="G417" i="3"/>
  <c r="H417" i="3"/>
  <c r="I417" i="3"/>
  <c r="G154" i="3"/>
  <c r="H154" i="3"/>
  <c r="I154" i="3"/>
  <c r="G262" i="3"/>
  <c r="H262" i="3"/>
  <c r="I262" i="3"/>
  <c r="G214" i="3"/>
  <c r="H214" i="3"/>
  <c r="I214" i="3"/>
  <c r="G278" i="3"/>
  <c r="H278" i="3"/>
  <c r="I278" i="3"/>
  <c r="G82" i="3"/>
  <c r="H82" i="3"/>
  <c r="I82" i="3"/>
  <c r="G473" i="3"/>
  <c r="H473" i="3"/>
  <c r="I473" i="3"/>
  <c r="G170" i="3"/>
  <c r="H170" i="3"/>
  <c r="I170" i="3"/>
  <c r="G353" i="3"/>
  <c r="H353" i="3"/>
  <c r="I353" i="3"/>
  <c r="G339" i="3"/>
  <c r="H339" i="3"/>
  <c r="I339" i="3"/>
  <c r="G323" i="3"/>
  <c r="H323" i="3"/>
  <c r="I323" i="3"/>
  <c r="G309" i="3"/>
  <c r="H309" i="3"/>
  <c r="I309" i="3"/>
  <c r="G490" i="3"/>
  <c r="H490" i="3"/>
  <c r="I490" i="3"/>
  <c r="G458" i="3"/>
  <c r="H458" i="3"/>
  <c r="I458" i="3"/>
  <c r="G418" i="3"/>
  <c r="H418" i="3"/>
  <c r="I418" i="3"/>
  <c r="G229" i="3"/>
  <c r="H229" i="3"/>
  <c r="I229" i="3"/>
  <c r="G155" i="3"/>
  <c r="H155" i="3"/>
  <c r="I155" i="3"/>
  <c r="G263" i="3"/>
  <c r="H263" i="3"/>
  <c r="I263" i="3"/>
  <c r="G215" i="3"/>
  <c r="H215" i="3"/>
  <c r="I215" i="3"/>
  <c r="G247" i="3"/>
  <c r="H247" i="3"/>
  <c r="I247" i="3"/>
  <c r="G199" i="3"/>
  <c r="H199" i="3"/>
  <c r="I199" i="3"/>
  <c r="G125" i="3"/>
  <c r="H125" i="3"/>
  <c r="I125" i="3"/>
  <c r="G293" i="3"/>
  <c r="H293" i="3"/>
  <c r="I293" i="3"/>
  <c r="G97" i="3"/>
  <c r="H97" i="3"/>
  <c r="I97" i="3"/>
  <c r="G279" i="3"/>
  <c r="H279" i="3"/>
  <c r="I279" i="3"/>
  <c r="G83" i="3"/>
  <c r="H83" i="3"/>
  <c r="I83" i="3"/>
  <c r="G474" i="3"/>
  <c r="H474" i="3"/>
  <c r="I474" i="3"/>
  <c r="G53" i="3"/>
  <c r="H53" i="3"/>
  <c r="I53" i="3"/>
  <c r="G25" i="3"/>
  <c r="H25" i="3"/>
  <c r="I25" i="3"/>
  <c r="G39" i="3"/>
  <c r="H39" i="3"/>
  <c r="I39" i="3"/>
  <c r="G185" i="3"/>
  <c r="H185" i="3"/>
  <c r="I185" i="3"/>
  <c r="G171" i="3"/>
  <c r="H171" i="3"/>
  <c r="I171" i="3"/>
  <c r="G409" i="3"/>
  <c r="H409" i="3"/>
  <c r="I409" i="3"/>
  <c r="G67" i="3"/>
  <c r="H67" i="3"/>
  <c r="I67" i="3"/>
  <c r="G442" i="3"/>
  <c r="H442" i="3"/>
  <c r="I442" i="3"/>
  <c r="G395" i="3"/>
  <c r="H395" i="3"/>
  <c r="I395" i="3"/>
  <c r="G428" i="3"/>
  <c r="H428" i="3"/>
  <c r="I428" i="3"/>
  <c r="G111" i="3"/>
  <c r="H111" i="3"/>
  <c r="I111" i="3"/>
  <c r="G367" i="3"/>
  <c r="H367" i="3"/>
  <c r="I367" i="3"/>
  <c r="G11" i="3"/>
  <c r="H11" i="3"/>
  <c r="I11" i="3"/>
  <c r="G139" i="3"/>
  <c r="H139" i="3"/>
  <c r="I139" i="3"/>
  <c r="G381" i="3"/>
  <c r="H381" i="3"/>
  <c r="I381" i="3"/>
  <c r="G354" i="3"/>
  <c r="H354" i="3"/>
  <c r="I354" i="3"/>
  <c r="G340" i="3"/>
  <c r="H340" i="3"/>
  <c r="I340" i="3"/>
  <c r="G324" i="3"/>
  <c r="H324" i="3"/>
  <c r="I324" i="3"/>
  <c r="G310" i="3"/>
  <c r="H310" i="3"/>
  <c r="I310" i="3"/>
  <c r="G491" i="3"/>
  <c r="H491" i="3"/>
  <c r="I491" i="3"/>
  <c r="G459" i="3"/>
  <c r="H459" i="3"/>
  <c r="I459" i="3"/>
  <c r="G235" i="3"/>
  <c r="H235" i="3"/>
  <c r="I235" i="3"/>
  <c r="G230" i="3"/>
  <c r="H230" i="3"/>
  <c r="I230" i="3"/>
  <c r="G156" i="3"/>
  <c r="H156" i="3"/>
  <c r="I156" i="3"/>
  <c r="G264" i="3"/>
  <c r="H264" i="3"/>
  <c r="I264" i="3"/>
  <c r="G216" i="3"/>
  <c r="H216" i="3"/>
  <c r="I216" i="3"/>
  <c r="G248" i="3"/>
  <c r="H248" i="3"/>
  <c r="I248" i="3"/>
  <c r="G200" i="3"/>
  <c r="H200" i="3"/>
  <c r="I200" i="3"/>
  <c r="G126" i="3"/>
  <c r="H126" i="3"/>
  <c r="I126" i="3"/>
  <c r="G294" i="3"/>
  <c r="H294" i="3"/>
  <c r="I294" i="3"/>
  <c r="G98" i="3"/>
  <c r="H98" i="3"/>
  <c r="I98" i="3"/>
  <c r="G280" i="3"/>
  <c r="H280" i="3"/>
  <c r="I280" i="3"/>
  <c r="G84" i="3"/>
  <c r="H84" i="3"/>
  <c r="I84" i="3"/>
  <c r="G475" i="3"/>
  <c r="H475" i="3"/>
  <c r="I475" i="3"/>
  <c r="G54" i="3"/>
  <c r="H54" i="3"/>
  <c r="I54" i="3"/>
  <c r="G26" i="3"/>
  <c r="H26" i="3"/>
  <c r="I26" i="3"/>
  <c r="G40" i="3"/>
  <c r="H40" i="3"/>
  <c r="I40" i="3"/>
  <c r="G186" i="3"/>
  <c r="H186" i="3"/>
  <c r="I186" i="3"/>
  <c r="G172" i="3"/>
  <c r="H172" i="3"/>
  <c r="I172" i="3"/>
  <c r="G410" i="3"/>
  <c r="H410" i="3"/>
  <c r="I410" i="3"/>
  <c r="G68" i="3"/>
  <c r="H68" i="3"/>
  <c r="I68" i="3"/>
  <c r="G443" i="3"/>
  <c r="H443" i="3"/>
  <c r="I443" i="3"/>
  <c r="G396" i="3"/>
  <c r="H396" i="3"/>
  <c r="I396" i="3"/>
  <c r="G429" i="3"/>
  <c r="H429" i="3"/>
  <c r="I429" i="3"/>
  <c r="G112" i="3"/>
  <c r="H112" i="3"/>
  <c r="I112" i="3"/>
  <c r="G368" i="3"/>
  <c r="H368" i="3"/>
  <c r="I368" i="3"/>
  <c r="G12" i="3"/>
  <c r="H12" i="3"/>
  <c r="I12" i="3"/>
  <c r="G140" i="3"/>
  <c r="H140" i="3"/>
  <c r="I140" i="3"/>
  <c r="G382" i="3"/>
  <c r="H382" i="3"/>
  <c r="I382" i="3"/>
  <c r="G355" i="3"/>
  <c r="H355" i="3"/>
  <c r="I355" i="3"/>
  <c r="G341" i="3"/>
  <c r="H341" i="3"/>
  <c r="I341" i="3"/>
  <c r="G325" i="3"/>
  <c r="H325" i="3"/>
  <c r="I325" i="3"/>
  <c r="G311" i="3"/>
  <c r="H311" i="3"/>
  <c r="I311" i="3"/>
  <c r="G492" i="3"/>
  <c r="H492" i="3"/>
  <c r="I492" i="3"/>
  <c r="G460" i="3"/>
  <c r="H460" i="3"/>
  <c r="I460" i="3"/>
  <c r="G236" i="3"/>
  <c r="H236" i="3"/>
  <c r="I236" i="3"/>
  <c r="G231" i="3"/>
  <c r="H231" i="3"/>
  <c r="I231" i="3"/>
  <c r="G157" i="3"/>
  <c r="H157" i="3"/>
  <c r="I157" i="3"/>
  <c r="G265" i="3"/>
  <c r="H265" i="3"/>
  <c r="I265" i="3"/>
  <c r="G217" i="3"/>
  <c r="H217" i="3"/>
  <c r="I217" i="3"/>
  <c r="G249" i="3"/>
  <c r="H249" i="3"/>
  <c r="I249" i="3"/>
  <c r="G201" i="3"/>
  <c r="H201" i="3"/>
  <c r="I201" i="3"/>
  <c r="G127" i="3"/>
  <c r="H127" i="3"/>
  <c r="I127" i="3"/>
  <c r="G295" i="3"/>
  <c r="H295" i="3"/>
  <c r="I295" i="3"/>
  <c r="G99" i="3"/>
  <c r="H99" i="3"/>
  <c r="I99" i="3"/>
  <c r="G281" i="3"/>
  <c r="H281" i="3"/>
  <c r="I281" i="3"/>
  <c r="G85" i="3"/>
  <c r="H85" i="3"/>
  <c r="I85" i="3"/>
  <c r="G476" i="3"/>
  <c r="H476" i="3"/>
  <c r="I476" i="3"/>
  <c r="G55" i="3"/>
  <c r="H55" i="3"/>
  <c r="I55" i="3"/>
  <c r="G27" i="3"/>
  <c r="H27" i="3"/>
  <c r="I27" i="3"/>
  <c r="G41" i="3"/>
  <c r="H41" i="3"/>
  <c r="I41" i="3"/>
  <c r="G187" i="3"/>
  <c r="H187" i="3"/>
  <c r="I187" i="3"/>
  <c r="G173" i="3"/>
  <c r="H173" i="3"/>
  <c r="I173" i="3"/>
  <c r="G411" i="3"/>
  <c r="H411" i="3"/>
  <c r="I411" i="3"/>
  <c r="G69" i="3"/>
  <c r="H69" i="3"/>
  <c r="I69" i="3"/>
  <c r="G444" i="3"/>
  <c r="H444" i="3"/>
  <c r="I444" i="3"/>
  <c r="G397" i="3"/>
  <c r="H397" i="3"/>
  <c r="I397" i="3"/>
  <c r="G430" i="3"/>
  <c r="H430" i="3"/>
  <c r="I430" i="3"/>
  <c r="G113" i="3"/>
  <c r="H113" i="3"/>
  <c r="I113" i="3"/>
  <c r="G369" i="3"/>
  <c r="H369" i="3"/>
  <c r="I369" i="3"/>
  <c r="G13" i="3"/>
  <c r="H13" i="3"/>
  <c r="I13" i="3"/>
  <c r="G141" i="3"/>
  <c r="H141" i="3"/>
  <c r="I141" i="3"/>
  <c r="G383" i="3"/>
  <c r="H383" i="3"/>
  <c r="I383" i="3"/>
  <c r="G356" i="3"/>
  <c r="H356" i="3"/>
  <c r="I356" i="3"/>
  <c r="G342" i="3"/>
  <c r="H342" i="3"/>
  <c r="I342" i="3"/>
  <c r="G326" i="3"/>
  <c r="H326" i="3"/>
  <c r="I326" i="3"/>
  <c r="G312" i="3"/>
  <c r="H312" i="3"/>
  <c r="I312" i="3"/>
  <c r="G493" i="3"/>
  <c r="H493" i="3"/>
  <c r="I493" i="3"/>
  <c r="G461" i="3"/>
  <c r="H461" i="3"/>
  <c r="I461" i="3"/>
  <c r="G237" i="3"/>
  <c r="H237" i="3"/>
  <c r="I237" i="3"/>
  <c r="G232" i="3"/>
  <c r="H232" i="3"/>
  <c r="I232" i="3"/>
  <c r="G158" i="3"/>
  <c r="H158" i="3"/>
  <c r="I158" i="3"/>
  <c r="G266" i="3"/>
  <c r="H266" i="3"/>
  <c r="I266" i="3"/>
  <c r="G218" i="3"/>
  <c r="H218" i="3"/>
  <c r="I218" i="3"/>
  <c r="G250" i="3"/>
  <c r="H250" i="3"/>
  <c r="I250" i="3"/>
  <c r="G202" i="3"/>
  <c r="H202" i="3"/>
  <c r="I202" i="3"/>
  <c r="G128" i="3"/>
  <c r="H128" i="3"/>
  <c r="I128" i="3"/>
  <c r="G296" i="3"/>
  <c r="H296" i="3"/>
  <c r="I296" i="3"/>
  <c r="G100" i="3"/>
  <c r="H100" i="3"/>
  <c r="I100" i="3"/>
  <c r="G282" i="3"/>
  <c r="H282" i="3"/>
  <c r="I282" i="3"/>
  <c r="G86" i="3"/>
  <c r="H86" i="3"/>
  <c r="I86" i="3"/>
  <c r="G477" i="3"/>
  <c r="H477" i="3"/>
  <c r="I477" i="3"/>
  <c r="G56" i="3"/>
  <c r="H56" i="3"/>
  <c r="I56" i="3"/>
  <c r="G28" i="3"/>
  <c r="H28" i="3"/>
  <c r="I28" i="3"/>
  <c r="G42" i="3"/>
  <c r="H42" i="3"/>
  <c r="I42" i="3"/>
  <c r="G188" i="3"/>
  <c r="H188" i="3"/>
  <c r="I188" i="3"/>
  <c r="G174" i="3"/>
  <c r="H174" i="3"/>
  <c r="I174" i="3"/>
  <c r="G412" i="3"/>
  <c r="H412" i="3"/>
  <c r="I412" i="3"/>
  <c r="G70" i="3"/>
  <c r="H70" i="3"/>
  <c r="I70" i="3"/>
  <c r="G445" i="3"/>
  <c r="H445" i="3"/>
  <c r="I445" i="3"/>
  <c r="G398" i="3"/>
  <c r="H398" i="3"/>
  <c r="I398" i="3"/>
  <c r="G431" i="3"/>
  <c r="H431" i="3"/>
  <c r="I431" i="3"/>
  <c r="G114" i="3"/>
  <c r="H114" i="3"/>
  <c r="I114" i="3"/>
  <c r="G370" i="3"/>
  <c r="H370" i="3"/>
  <c r="I370" i="3"/>
  <c r="G14" i="3"/>
  <c r="H14" i="3"/>
  <c r="I14" i="3"/>
  <c r="G142" i="3"/>
  <c r="H142" i="3"/>
  <c r="I142" i="3"/>
  <c r="G384" i="3"/>
  <c r="H384" i="3"/>
  <c r="I384" i="3"/>
  <c r="G357" i="3"/>
  <c r="H357" i="3"/>
  <c r="I357" i="3"/>
  <c r="G343" i="3"/>
  <c r="H343" i="3"/>
  <c r="I343" i="3"/>
  <c r="G327" i="3"/>
  <c r="H327" i="3"/>
  <c r="I327" i="3"/>
  <c r="G313" i="3"/>
  <c r="H313" i="3"/>
  <c r="I313" i="3"/>
  <c r="G494" i="3"/>
  <c r="H494" i="3"/>
  <c r="I494" i="3"/>
  <c r="G462" i="3"/>
  <c r="H462" i="3"/>
  <c r="I462" i="3"/>
  <c r="G233" i="3"/>
  <c r="H233" i="3"/>
  <c r="I233" i="3"/>
  <c r="G159" i="3"/>
  <c r="H159" i="3"/>
  <c r="I159" i="3"/>
  <c r="G267" i="3"/>
  <c r="H267" i="3"/>
  <c r="I267" i="3"/>
  <c r="G219" i="3"/>
  <c r="H219" i="3"/>
  <c r="I219" i="3"/>
  <c r="G251" i="3"/>
  <c r="H251" i="3"/>
  <c r="I251" i="3"/>
  <c r="G203" i="3"/>
  <c r="H203" i="3"/>
  <c r="I203" i="3"/>
  <c r="G129" i="3"/>
  <c r="H129" i="3"/>
  <c r="I129" i="3"/>
  <c r="G297" i="3"/>
  <c r="H297" i="3"/>
  <c r="I297" i="3"/>
  <c r="G101" i="3"/>
  <c r="H101" i="3"/>
  <c r="I101" i="3"/>
  <c r="G283" i="3"/>
  <c r="H283" i="3"/>
  <c r="I283" i="3"/>
  <c r="G87" i="3"/>
  <c r="H87" i="3"/>
  <c r="I87" i="3"/>
  <c r="G478" i="3"/>
  <c r="H478" i="3"/>
  <c r="I478" i="3"/>
  <c r="G57" i="3"/>
  <c r="H57" i="3"/>
  <c r="I57" i="3"/>
  <c r="G29" i="3"/>
  <c r="H29" i="3"/>
  <c r="I29" i="3"/>
  <c r="G43" i="3"/>
  <c r="H43" i="3"/>
  <c r="I43" i="3"/>
  <c r="G189" i="3"/>
  <c r="H189" i="3"/>
  <c r="I189" i="3"/>
  <c r="G175" i="3"/>
  <c r="H175" i="3"/>
  <c r="I175" i="3"/>
  <c r="G413" i="3"/>
  <c r="H413" i="3"/>
  <c r="I413" i="3"/>
  <c r="G71" i="3"/>
  <c r="H71" i="3"/>
  <c r="I71" i="3"/>
  <c r="G446" i="3"/>
  <c r="H446" i="3"/>
  <c r="I446" i="3"/>
  <c r="G399" i="3"/>
  <c r="H399" i="3"/>
  <c r="I399" i="3"/>
  <c r="G432" i="3"/>
  <c r="H432" i="3"/>
  <c r="I432" i="3"/>
  <c r="G115" i="3"/>
  <c r="H115" i="3"/>
  <c r="I115" i="3"/>
  <c r="G371" i="3"/>
  <c r="H371" i="3"/>
  <c r="I371" i="3"/>
  <c r="G15" i="3"/>
  <c r="H15" i="3"/>
  <c r="I15" i="3"/>
  <c r="G143" i="3"/>
  <c r="H143" i="3"/>
  <c r="I143" i="3"/>
  <c r="G385" i="3"/>
  <c r="H385" i="3"/>
  <c r="I385" i="3"/>
  <c r="I344" i="3"/>
  <c r="H344" i="3"/>
  <c r="G3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D40F4-4F1A-4A6B-86CE-06AD5AA8FCEE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<sst xmlns="http://schemas.openxmlformats.org/spreadsheetml/2006/main" count="3686" uniqueCount="880">
  <si>
    <t>ID Atributo</t>
  </si>
  <si>
    <t>Nombre</t>
  </si>
  <si>
    <t>Descripción</t>
  </si>
  <si>
    <t>Unidad</t>
  </si>
  <si>
    <t>Tipo de datos: [N]úmerico o [C]arácter</t>
  </si>
  <si>
    <t>Institución fuente</t>
  </si>
  <si>
    <t>Base de datos</t>
  </si>
  <si>
    <t>Datum</t>
  </si>
  <si>
    <t>Fecha</t>
  </si>
  <si>
    <t>Cobertura</t>
  </si>
  <si>
    <t>Frecuencia</t>
  </si>
  <si>
    <t>Objetivo</t>
  </si>
  <si>
    <t>Justificación</t>
  </si>
  <si>
    <t>Método</t>
  </si>
  <si>
    <t>Limitaciones</t>
  </si>
  <si>
    <t>acuicultura_sensi_MEJSEM</t>
  </si>
  <si>
    <t>Indice de sensibilidad (MEJSEM 2017)</t>
  </si>
  <si>
    <t>Factores que incrementan la susceptibilidad de la captura de semilla frente al incremento de  salinidad</t>
  </si>
  <si>
    <t>Indice entre 1 y 5</t>
  </si>
  <si>
    <t>N</t>
  </si>
  <si>
    <t>acuicultura_sensi_MEJENG</t>
  </si>
  <si>
    <t>Indice de sensibilidad (MEJENG)DAD</t>
  </si>
  <si>
    <t>Factores que incrementan la susceptibilidad de la produccion para cosecha frente a  la amenaza</t>
  </si>
  <si>
    <t>índice entre 1 y 5</t>
  </si>
  <si>
    <t>acuicultura_riesgo_MEJSEM</t>
  </si>
  <si>
    <t>Indice de riesgo (MEJSEM 2017)</t>
  </si>
  <si>
    <t>Perdida de semilla por  incremento de la salinidad resultante de la reduccion de precipitaciones</t>
  </si>
  <si>
    <t>Índice entre 0 y 1</t>
  </si>
  <si>
    <t>acuicultura_riesgo_MEJENG</t>
  </si>
  <si>
    <t>Indice de riesgo (MEJENG)</t>
  </si>
  <si>
    <t>Incremento de  FAN  debido a  incremento de disponibilidad de luz (para el crcimiento de microalgas)  debido a Reduccion de Precipitaciones</t>
  </si>
  <si>
    <t>acuicultura_prod_sup_cons_MEJENG</t>
  </si>
  <si>
    <t>Producción por superficie total consesiones por comuna</t>
  </si>
  <si>
    <t>acuicultura_no_eventos_MEJENG</t>
  </si>
  <si>
    <t>Número de eventos (2006-2018)</t>
  </si>
  <si>
    <t>C</t>
  </si>
  <si>
    <t>acuicultura_nivel_toxina_MEJENG</t>
  </si>
  <si>
    <t>Nivel  maximo de toxina registrado</t>
  </si>
  <si>
    <t>acuicultura_ind_gestion_semlla_MEJSEM</t>
  </si>
  <si>
    <t>Indice de deficiencia en la gestion de la semilla</t>
  </si>
  <si>
    <t>Una mala gestion de la semilla hace al sistema mas susceptible a perdidas</t>
  </si>
  <si>
    <t>acuicultura_ind_gestion_bancos_MEJSEM</t>
  </si>
  <si>
    <t>Indice de deficiencia en la gestion de bancos semilleros</t>
  </si>
  <si>
    <t>Una excesiva captura de semilla puede debilitar los bancos semilleros y hacerlos mas fragiles frente a cambios ambientales</t>
  </si>
  <si>
    <t>acuicultura_ind_fan_MEJENG</t>
  </si>
  <si>
    <t>Indice de  pre existencia de FAN</t>
  </si>
  <si>
    <t>acuicultura_ind_enfriamiento_MEJENG</t>
  </si>
  <si>
    <t>Indice de enfriamiento sup del mar</t>
  </si>
  <si>
    <t>Indice enfriamiento arrastre de agua de sur a norte (SST)</t>
  </si>
  <si>
    <t>acuicultura_ind_cosecha_MEJENG</t>
  </si>
  <si>
    <t>Indice de cosecha / area</t>
  </si>
  <si>
    <t>Cuanto mas concentrada esta la produccion  por area de concesiones mas se puede perder</t>
  </si>
  <si>
    <t>acuicultura_ind_aguadulce_MEJSEM</t>
  </si>
  <si>
    <t>Indice de dependencia de agua dulce</t>
  </si>
  <si>
    <t>Estuarios con ingresos relevantes de agua dulce ofrecen condiciones  ideales para la existencia y productividad de bancos semilleros y de semilla</t>
  </si>
  <si>
    <t>acuicultura_ind_biomasa_MEJSEM</t>
  </si>
  <si>
    <t>Indice de biomasa semilla capturada / area</t>
  </si>
  <si>
    <t>Cuanto mas intensa es la captura de semilla mas se puede perder</t>
  </si>
  <si>
    <t>acuicultura_gestion_deficiente_semilla_MEJSEM</t>
  </si>
  <si>
    <t>Gestion deficiente de la semilla GS)</t>
  </si>
  <si>
    <t>acuicultura_expo_MEJSEM</t>
  </si>
  <si>
    <t>Indice de exposición (MEJSEM 2017)</t>
  </si>
  <si>
    <t>Biomasa como produccion anual de semilla  (base 2018) que se puede perder  debido a incremento salinidad resultante de Reduccion Precipitaciones</t>
  </si>
  <si>
    <t>acuicultura_estado_bancos_semilleros_MEJSEM</t>
  </si>
  <si>
    <t>Estimación del  estado de los bancos semilleros (CB)</t>
  </si>
  <si>
    <t>acuicultura_expo_MEJENG</t>
  </si>
  <si>
    <t>Indice de exposición (MEJENG)</t>
  </si>
  <si>
    <t>Biomasa como produccion o cosecha anual (base 2018) que se puede perder  debido a incremento de FANs  (Florecimientos algales nocivos)</t>
  </si>
  <si>
    <t>acuicultura_enfriamiento_MEJENG</t>
  </si>
  <si>
    <t>Enfriamiento arrastre de agua de sur a norte (SST) tendencia</t>
  </si>
  <si>
    <t>acuicultura_cosecha_2018_MEJENG</t>
  </si>
  <si>
    <t>Produccion del 2018 cosecha (toneladas)</t>
  </si>
  <si>
    <t>toneladas</t>
  </si>
  <si>
    <t>acuicultura_biomasa_div_areacons_MEJSEM</t>
  </si>
  <si>
    <t>Biomasa/ Area Cons</t>
  </si>
  <si>
    <t>acuicultura_area_concesiones_MEJSEM</t>
  </si>
  <si>
    <t>Area Concesiones</t>
  </si>
  <si>
    <t>acuicultura_biomasa_2018_MEJSEM</t>
  </si>
  <si>
    <t>Biomasa 2018</t>
  </si>
  <si>
    <t>acuicultura_amen_MEJSEM</t>
  </si>
  <si>
    <t>Indice de amenaza (MEJSEM 2017)</t>
  </si>
  <si>
    <t>Incremento de salinidad por reduccion de precipitaciones</t>
  </si>
  <si>
    <t>acuicultura_amen_MEJENG</t>
  </si>
  <si>
    <t>Indice de amenaza (MEJENG)</t>
  </si>
  <si>
    <t>NOM_COMUNA</t>
  </si>
  <si>
    <t>NOM_PROVIN</t>
  </si>
  <si>
    <t>Nombre de Provincia</t>
  </si>
  <si>
    <t>Nombre de la Provincia a la cual la comuna pertenece</t>
  </si>
  <si>
    <t>NOM_REGION</t>
  </si>
  <si>
    <t>Nombre de la Región</t>
  </si>
  <si>
    <t>Nombre de la Región a la cuál pertenece la comuna</t>
  </si>
  <si>
    <t>acuicultura_influencia_agua_dulce_MEJSEM</t>
  </si>
  <si>
    <t>Infuencia  de ingresos de agua dulce</t>
  </si>
  <si>
    <t>acuicultura_cambio_precip_MEJSEM</t>
  </si>
  <si>
    <t>Cambios en la precipitación media anual (%) (clima actual vs clima futuro)</t>
  </si>
  <si>
    <t>acuicultura_dias_precip_MEJSEM</t>
  </si>
  <si>
    <t>No de días consecutivos con precipitación sobre 1mm</t>
  </si>
  <si>
    <t>acuicultura_ind_amen_T25_MEJSEM</t>
  </si>
  <si>
    <t>Indice T&gt;25</t>
  </si>
  <si>
    <t>Temperaturas mayores de 25 grados</t>
  </si>
  <si>
    <t>acuicultura_T25_MEJSEM</t>
  </si>
  <si>
    <t>No de días /año con temperatura máximas sobre 25ºC</t>
  </si>
  <si>
    <t>acuicultura_frecuencia_sequias_MEJSEM</t>
  </si>
  <si>
    <t>Frecuencia de sequías (déficit de precipitación mayor al 75%) entre el el clima actual y futuro</t>
  </si>
  <si>
    <t>acuicultura_ind_amen_dias_precip_MEJSEM</t>
  </si>
  <si>
    <t>Indice dias consec. precip&gt;1</t>
  </si>
  <si>
    <t>Dias conscutivos con precipitaciones</t>
  </si>
  <si>
    <t>acuicultura_ind_amen_cambio_precip_MEJSEM</t>
  </si>
  <si>
    <t>Indice cambio precipitaciones</t>
  </si>
  <si>
    <t>Cambio en patrones de precipitacion</t>
  </si>
  <si>
    <t>acuicultura_ind_amen_sequia_MEJSEM</t>
  </si>
  <si>
    <t>Indice frec sequia</t>
  </si>
  <si>
    <t>Frecuencia de sequia</t>
  </si>
  <si>
    <t>1401</t>
  </si>
  <si>
    <t>POZO ALMONTE</t>
  </si>
  <si>
    <t>TAMARUGAL</t>
  </si>
  <si>
    <t>REGIÓN DE TARAPACÁ</t>
  </si>
  <si>
    <t>1403</t>
  </si>
  <si>
    <t>COLCHANE</t>
  </si>
  <si>
    <t>1402</t>
  </si>
  <si>
    <t>CAMIÑA</t>
  </si>
  <si>
    <t>1404</t>
  </si>
  <si>
    <t>HUARA</t>
  </si>
  <si>
    <t>1107</t>
  </si>
  <si>
    <t>ALTO HOSPICIO</t>
  </si>
  <si>
    <t>IQUIQUE</t>
  </si>
  <si>
    <t>1101</t>
  </si>
  <si>
    <t>1405</t>
  </si>
  <si>
    <t>PICA</t>
  </si>
  <si>
    <t>2104</t>
  </si>
  <si>
    <t>TALTAL</t>
  </si>
  <si>
    <t>ANTOFAGASTA</t>
  </si>
  <si>
    <t>REGIÓN DE ANTOFAGASTA</t>
  </si>
  <si>
    <t>2101</t>
  </si>
  <si>
    <t>2201</t>
  </si>
  <si>
    <t>CALAMA</t>
  </si>
  <si>
    <t>EL LOA</t>
  </si>
  <si>
    <t>2202</t>
  </si>
  <si>
    <t>OLLAGÜE</t>
  </si>
  <si>
    <t>2203</t>
  </si>
  <si>
    <t>SAN PEDRO DE ATACAMA</t>
  </si>
  <si>
    <t>2102</t>
  </si>
  <si>
    <t>MEJILLONES</t>
  </si>
  <si>
    <t>2103</t>
  </si>
  <si>
    <t>SIERRA GORDA</t>
  </si>
  <si>
    <t>2302</t>
  </si>
  <si>
    <t>MARÍA ELENA</t>
  </si>
  <si>
    <t>TOCOPILLA</t>
  </si>
  <si>
    <t>2301</t>
  </si>
  <si>
    <t>3101</t>
  </si>
  <si>
    <t>COPIAPÓ</t>
  </si>
  <si>
    <t>REGIÓN DE ATACAMA</t>
  </si>
  <si>
    <t>3102</t>
  </si>
  <si>
    <t>CALDERA</t>
  </si>
  <si>
    <t>3103</t>
  </si>
  <si>
    <t>TIERRA AMARILLA</t>
  </si>
  <si>
    <t>3201</t>
  </si>
  <si>
    <t>CHAÑARAL</t>
  </si>
  <si>
    <t>3202</t>
  </si>
  <si>
    <t>DIEGO DE ALMAGRO</t>
  </si>
  <si>
    <t>3301</t>
  </si>
  <si>
    <t>VALLENAR</t>
  </si>
  <si>
    <t>HUASCO</t>
  </si>
  <si>
    <t>3302</t>
  </si>
  <si>
    <t>ALTO DEL CARMEN</t>
  </si>
  <si>
    <t>3303</t>
  </si>
  <si>
    <t>FREIRINA</t>
  </si>
  <si>
    <t>3304</t>
  </si>
  <si>
    <t>4101</t>
  </si>
  <si>
    <t>LA SERENA</t>
  </si>
  <si>
    <t>ELQUI</t>
  </si>
  <si>
    <t>REGIÓN DE COQUIMBO</t>
  </si>
  <si>
    <t>4102</t>
  </si>
  <si>
    <t>COQUIMBO</t>
  </si>
  <si>
    <t>4103</t>
  </si>
  <si>
    <t>ANDACOLLO</t>
  </si>
  <si>
    <t>4104</t>
  </si>
  <si>
    <t>LA HIGUERA</t>
  </si>
  <si>
    <t>4105</t>
  </si>
  <si>
    <t>PAIGUANO</t>
  </si>
  <si>
    <t>4106</t>
  </si>
  <si>
    <t>VICUÑA</t>
  </si>
  <si>
    <t>4201</t>
  </si>
  <si>
    <t>ILLAPEL</t>
  </si>
  <si>
    <t>CHOAPA</t>
  </si>
  <si>
    <t>4202</t>
  </si>
  <si>
    <t>CANELA</t>
  </si>
  <si>
    <t>4203</t>
  </si>
  <si>
    <t>LOS VILOS</t>
  </si>
  <si>
    <t>4204</t>
  </si>
  <si>
    <t>SALAMANCA</t>
  </si>
  <si>
    <t>4301</t>
  </si>
  <si>
    <t>OVALLE</t>
  </si>
  <si>
    <t>LIMARÍ</t>
  </si>
  <si>
    <t>4302</t>
  </si>
  <si>
    <t>COMBARBALÁ</t>
  </si>
  <si>
    <t>4303</t>
  </si>
  <si>
    <t>MONTE PATRIA</t>
  </si>
  <si>
    <t>4304</t>
  </si>
  <si>
    <t>PUNITAQUI</t>
  </si>
  <si>
    <t>4305</t>
  </si>
  <si>
    <t>RÍO HURTADO</t>
  </si>
  <si>
    <t>5101</t>
  </si>
  <si>
    <t>VALPARAÍSO</t>
  </si>
  <si>
    <t>REGIÓN DE VALPARAÍSO</t>
  </si>
  <si>
    <t>5102</t>
  </si>
  <si>
    <t>CASABLANCA</t>
  </si>
  <si>
    <t>5103</t>
  </si>
  <si>
    <t>CONCÓN</t>
  </si>
  <si>
    <t>5104</t>
  </si>
  <si>
    <t>JUAN FERNÁNDEZ</t>
  </si>
  <si>
    <t>5105</t>
  </si>
  <si>
    <t>PUCHUNCAVÍ</t>
  </si>
  <si>
    <t>5107</t>
  </si>
  <si>
    <t>QUINTERO</t>
  </si>
  <si>
    <t>5109</t>
  </si>
  <si>
    <t>VIÑA DEL MAR</t>
  </si>
  <si>
    <t>5201</t>
  </si>
  <si>
    <t>ISLA DE PASCUA</t>
  </si>
  <si>
    <t>5301</t>
  </si>
  <si>
    <t>LOS ANDES</t>
  </si>
  <si>
    <t>5302</t>
  </si>
  <si>
    <t>CALLE LARGA</t>
  </si>
  <si>
    <t>5303</t>
  </si>
  <si>
    <t>RINCONADA</t>
  </si>
  <si>
    <t>5304</t>
  </si>
  <si>
    <t>SAN ESTEBAN</t>
  </si>
  <si>
    <t>5401</t>
  </si>
  <si>
    <t>LA LIGUA</t>
  </si>
  <si>
    <t>PETORCA</t>
  </si>
  <si>
    <t>5402</t>
  </si>
  <si>
    <t>CABILDO</t>
  </si>
  <si>
    <t>5403</t>
  </si>
  <si>
    <t>PAPUDO</t>
  </si>
  <si>
    <t>5404</t>
  </si>
  <si>
    <t>5405</t>
  </si>
  <si>
    <t>ZAPALLAR</t>
  </si>
  <si>
    <t>5501</t>
  </si>
  <si>
    <t>QUILLOTA</t>
  </si>
  <si>
    <t>5502</t>
  </si>
  <si>
    <t>CALERA</t>
  </si>
  <si>
    <t>5503</t>
  </si>
  <si>
    <t>HIJUELAS</t>
  </si>
  <si>
    <t>5504</t>
  </si>
  <si>
    <t>LA CRUZ</t>
  </si>
  <si>
    <t>5506</t>
  </si>
  <si>
    <t>NOGALES</t>
  </si>
  <si>
    <t>5601</t>
  </si>
  <si>
    <t>SAN ANTONIO</t>
  </si>
  <si>
    <t>5602</t>
  </si>
  <si>
    <t>ALGARROBO</t>
  </si>
  <si>
    <t>5603</t>
  </si>
  <si>
    <t>CARTAGENA</t>
  </si>
  <si>
    <t>5604</t>
  </si>
  <si>
    <t>EL QUISCO</t>
  </si>
  <si>
    <t>5605</t>
  </si>
  <si>
    <t>EL TABO</t>
  </si>
  <si>
    <t>5606</t>
  </si>
  <si>
    <t>SANTO DOMINGO</t>
  </si>
  <si>
    <t>5701</t>
  </si>
  <si>
    <t>SAN FELIPE</t>
  </si>
  <si>
    <t>SAN FELIPE DE ACONCAGUA</t>
  </si>
  <si>
    <t>5702</t>
  </si>
  <si>
    <t>CATEMU</t>
  </si>
  <si>
    <t>5703</t>
  </si>
  <si>
    <t>LLAILLAY</t>
  </si>
  <si>
    <t>5704</t>
  </si>
  <si>
    <t>PANQUEHUE</t>
  </si>
  <si>
    <t>5705</t>
  </si>
  <si>
    <t>PUTAENDO</t>
  </si>
  <si>
    <t>5706</t>
  </si>
  <si>
    <t>SANTA MARÍA</t>
  </si>
  <si>
    <t>5801</t>
  </si>
  <si>
    <t>QUILPUÉ</t>
  </si>
  <si>
    <t>MARGA MARGA</t>
  </si>
  <si>
    <t>5802</t>
  </si>
  <si>
    <t>LIMACHE</t>
  </si>
  <si>
    <t>5803</t>
  </si>
  <si>
    <t>OLMUÉ</t>
  </si>
  <si>
    <t>5804</t>
  </si>
  <si>
    <t>VILLA ALEMANA</t>
  </si>
  <si>
    <t>6310</t>
  </si>
  <si>
    <t>SANTA CRUZ</t>
  </si>
  <si>
    <t>COLCHAGUA</t>
  </si>
  <si>
    <t>REGIÓN DEL LIBERTADOR GENERAL BERNARDO O'HIGGINS</t>
  </si>
  <si>
    <t>6306</t>
  </si>
  <si>
    <t>PALMILLA</t>
  </si>
  <si>
    <t>6302</t>
  </si>
  <si>
    <t>CHÉPICA</t>
  </si>
  <si>
    <t>6103</t>
  </si>
  <si>
    <t>COINCO</t>
  </si>
  <si>
    <t>CACHAPOAL</t>
  </si>
  <si>
    <t>6104</t>
  </si>
  <si>
    <t>COLTAUCO</t>
  </si>
  <si>
    <t>6117</t>
  </si>
  <si>
    <t>SAN VICENTE</t>
  </si>
  <si>
    <t>6105</t>
  </si>
  <si>
    <t>DOÑIHUE</t>
  </si>
  <si>
    <t>6111</t>
  </si>
  <si>
    <t>OLIVAR</t>
  </si>
  <si>
    <t>6116</t>
  </si>
  <si>
    <t>REQUÍNOA</t>
  </si>
  <si>
    <t>6205</t>
  </si>
  <si>
    <t>NAVIDAD</t>
  </si>
  <si>
    <t>CARDENAL CARO</t>
  </si>
  <si>
    <t>6203</t>
  </si>
  <si>
    <t>LITUECHE</t>
  </si>
  <si>
    <t>6202</t>
  </si>
  <si>
    <t>LA ESTRELLA</t>
  </si>
  <si>
    <t>6115</t>
  </si>
  <si>
    <t>RENGO</t>
  </si>
  <si>
    <t>6109</t>
  </si>
  <si>
    <t>MALLOA</t>
  </si>
  <si>
    <t>6114</t>
  </si>
  <si>
    <t>QUINTA DE TILCOCO</t>
  </si>
  <si>
    <t>6106</t>
  </si>
  <si>
    <t>GRANEROS</t>
  </si>
  <si>
    <t>6110</t>
  </si>
  <si>
    <t>MOSTAZAL</t>
  </si>
  <si>
    <t>6102</t>
  </si>
  <si>
    <t>CODEGUA</t>
  </si>
  <si>
    <t>6204</t>
  </si>
  <si>
    <t>MARCHIHUE</t>
  </si>
  <si>
    <t>6206</t>
  </si>
  <si>
    <t>PAREDONES</t>
  </si>
  <si>
    <t>6201</t>
  </si>
  <si>
    <t>PICHILEMU</t>
  </si>
  <si>
    <t>6309</t>
  </si>
  <si>
    <t>PUMANQUE</t>
  </si>
  <si>
    <t>6307</t>
  </si>
  <si>
    <t>PERALILLO</t>
  </si>
  <si>
    <t>6304</t>
  </si>
  <si>
    <t>LOLOL</t>
  </si>
  <si>
    <t>6112</t>
  </si>
  <si>
    <t>PEUMO</t>
  </si>
  <si>
    <t>6113</t>
  </si>
  <si>
    <t>PICHIDEGUA</t>
  </si>
  <si>
    <t>6107</t>
  </si>
  <si>
    <t>LAS CABRAS</t>
  </si>
  <si>
    <t>6308</t>
  </si>
  <si>
    <t>PLACILLA</t>
  </si>
  <si>
    <t>6305</t>
  </si>
  <si>
    <t>NANCAGUA</t>
  </si>
  <si>
    <t>6101</t>
  </si>
  <si>
    <t>RANCAGUA</t>
  </si>
  <si>
    <t>6108</t>
  </si>
  <si>
    <t>MACHALÍ</t>
  </si>
  <si>
    <t>6301</t>
  </si>
  <si>
    <t>SAN FERNANDO</t>
  </si>
  <si>
    <t>6303</t>
  </si>
  <si>
    <t>CHIMBARONGO</t>
  </si>
  <si>
    <t>7201</t>
  </si>
  <si>
    <t>CAUQUENES</t>
  </si>
  <si>
    <t>REGIÓN DEL MAULE</t>
  </si>
  <si>
    <t>7202</t>
  </si>
  <si>
    <t>CHANCO</t>
  </si>
  <si>
    <t>7203</t>
  </si>
  <si>
    <t>PELLUHUE</t>
  </si>
  <si>
    <t>7102</t>
  </si>
  <si>
    <t>CONSTITUCIÓN</t>
  </si>
  <si>
    <t>TALCA</t>
  </si>
  <si>
    <t>7104</t>
  </si>
  <si>
    <t>EMPEDRADO</t>
  </si>
  <si>
    <t>7103</t>
  </si>
  <si>
    <t>CUREPTO</t>
  </si>
  <si>
    <t>7107</t>
  </si>
  <si>
    <t>PENCAHUE</t>
  </si>
  <si>
    <t>7302</t>
  </si>
  <si>
    <t>HUALAÑÉ</t>
  </si>
  <si>
    <t>CURICÓ</t>
  </si>
  <si>
    <t>7307</t>
  </si>
  <si>
    <t>SAGRADA FAMILIA</t>
  </si>
  <si>
    <t>7305</t>
  </si>
  <si>
    <t>RAUCO</t>
  </si>
  <si>
    <t>7303</t>
  </si>
  <si>
    <t>LICANTÉN</t>
  </si>
  <si>
    <t>7309</t>
  </si>
  <si>
    <t>VICHUQUÉN</t>
  </si>
  <si>
    <t>7401</t>
  </si>
  <si>
    <t>LINARES</t>
  </si>
  <si>
    <t>7403</t>
  </si>
  <si>
    <t>LONGAVÍ</t>
  </si>
  <si>
    <t>7404</t>
  </si>
  <si>
    <t>PARRAL</t>
  </si>
  <si>
    <t>7405</t>
  </si>
  <si>
    <t>RETIRO</t>
  </si>
  <si>
    <t>7406</t>
  </si>
  <si>
    <t>SAN JAVIER</t>
  </si>
  <si>
    <t>7308</t>
  </si>
  <si>
    <t>TENO</t>
  </si>
  <si>
    <t>7106</t>
  </si>
  <si>
    <t>PELARCO</t>
  </si>
  <si>
    <t>7108</t>
  </si>
  <si>
    <t>RÍO CLARO</t>
  </si>
  <si>
    <t>7110</t>
  </si>
  <si>
    <t>SAN RAFAEL</t>
  </si>
  <si>
    <t>7101</t>
  </si>
  <si>
    <t>7105</t>
  </si>
  <si>
    <t>MAULE</t>
  </si>
  <si>
    <t>7407</t>
  </si>
  <si>
    <t>VILLA ALEGRE</t>
  </si>
  <si>
    <t>7408</t>
  </si>
  <si>
    <t>YERBAS BUENAS</t>
  </si>
  <si>
    <t>7301</t>
  </si>
  <si>
    <t>7402</t>
  </si>
  <si>
    <t>COLBÚN</t>
  </si>
  <si>
    <t>7306</t>
  </si>
  <si>
    <t>ROMERAL</t>
  </si>
  <si>
    <t>7109</t>
  </si>
  <si>
    <t>SAN CLEMENTE</t>
  </si>
  <si>
    <t>7304</t>
  </si>
  <si>
    <t>MOLINA</t>
  </si>
  <si>
    <t>8308</t>
  </si>
  <si>
    <t>QUILACO</t>
  </si>
  <si>
    <t>BIOBÍO</t>
  </si>
  <si>
    <t>REGIÓN DEL BIOBÍO</t>
  </si>
  <si>
    <t>8314</t>
  </si>
  <si>
    <t>ALTO BIOBÍO</t>
  </si>
  <si>
    <t>8312</t>
  </si>
  <si>
    <t>TUCAPEL</t>
  </si>
  <si>
    <t>8302</t>
  </si>
  <si>
    <t>ANTUCO</t>
  </si>
  <si>
    <t>8202</t>
  </si>
  <si>
    <t>ARAUCO</t>
  </si>
  <si>
    <t>8201</t>
  </si>
  <si>
    <t>LEBU</t>
  </si>
  <si>
    <t>8204</t>
  </si>
  <si>
    <t>CONTULMO</t>
  </si>
  <si>
    <t>8207</t>
  </si>
  <si>
    <t>TIRÚA</t>
  </si>
  <si>
    <t>8203</t>
  </si>
  <si>
    <t>CAÑETE</t>
  </si>
  <si>
    <t>8103</t>
  </si>
  <si>
    <t>CHIGUAYANTE</t>
  </si>
  <si>
    <t>CONCEPCIÓN</t>
  </si>
  <si>
    <t>8105</t>
  </si>
  <si>
    <t>HUALQUI</t>
  </si>
  <si>
    <t>8101</t>
  </si>
  <si>
    <t>8112</t>
  </si>
  <si>
    <t>HUALPÉN</t>
  </si>
  <si>
    <t>8102</t>
  </si>
  <si>
    <t>CORONEL</t>
  </si>
  <si>
    <t>8108</t>
  </si>
  <si>
    <t>SAN PEDRO DE LA PAZ</t>
  </si>
  <si>
    <t>8205</t>
  </si>
  <si>
    <t>CURANILAHUE</t>
  </si>
  <si>
    <t>8206</t>
  </si>
  <si>
    <t>LOS ÁLAMOS</t>
  </si>
  <si>
    <t>8304</t>
  </si>
  <si>
    <t>LAJA</t>
  </si>
  <si>
    <t>8310</t>
  </si>
  <si>
    <t>SAN ROSENDO</t>
  </si>
  <si>
    <t>8109</t>
  </si>
  <si>
    <t>SANTA JUANA</t>
  </si>
  <si>
    <t>8106</t>
  </si>
  <si>
    <t>LOTA</t>
  </si>
  <si>
    <t>8301</t>
  </si>
  <si>
    <t>LOS ÁNGELES</t>
  </si>
  <si>
    <t>8306</t>
  </si>
  <si>
    <t>NACIMIENTO</t>
  </si>
  <si>
    <t>8307</t>
  </si>
  <si>
    <t>NEGRETE</t>
  </si>
  <si>
    <t>8305</t>
  </si>
  <si>
    <t>MULCHÉN</t>
  </si>
  <si>
    <t>8107</t>
  </si>
  <si>
    <t>PENCO</t>
  </si>
  <si>
    <t>8110</t>
  </si>
  <si>
    <t>TALCAHUANO</t>
  </si>
  <si>
    <t>8309</t>
  </si>
  <si>
    <t>QUILLECO</t>
  </si>
  <si>
    <t>8311</t>
  </si>
  <si>
    <t>SANTA BÁRBARA</t>
  </si>
  <si>
    <t>8111</t>
  </si>
  <si>
    <t>TOMÉ</t>
  </si>
  <si>
    <t>8104</t>
  </si>
  <si>
    <t>FLORIDA</t>
  </si>
  <si>
    <t>8303</t>
  </si>
  <si>
    <t>CABRERO</t>
  </si>
  <si>
    <t>8313</t>
  </si>
  <si>
    <t>YUMBEL</t>
  </si>
  <si>
    <t>9101</t>
  </si>
  <si>
    <t>TEMUCO</t>
  </si>
  <si>
    <t>CAUTÍN</t>
  </si>
  <si>
    <t>REGIÓN DE LA ARAUCANÍA</t>
  </si>
  <si>
    <t>9102</t>
  </si>
  <si>
    <t>CARAHUE</t>
  </si>
  <si>
    <t>9103</t>
  </si>
  <si>
    <t>CUNCO</t>
  </si>
  <si>
    <t>9104</t>
  </si>
  <si>
    <t>CURARREHUE</t>
  </si>
  <si>
    <t>9105</t>
  </si>
  <si>
    <t>FREIRE</t>
  </si>
  <si>
    <t>9106</t>
  </si>
  <si>
    <t>GALVARINO</t>
  </si>
  <si>
    <t>9107</t>
  </si>
  <si>
    <t>GORBEA</t>
  </si>
  <si>
    <t>9108</t>
  </si>
  <si>
    <t>LAUTARO</t>
  </si>
  <si>
    <t>9109</t>
  </si>
  <si>
    <t>LONCOCHE</t>
  </si>
  <si>
    <t>9110</t>
  </si>
  <si>
    <t>MELIPEUCO</t>
  </si>
  <si>
    <t>9111</t>
  </si>
  <si>
    <t>NUEVA IMPERIAL</t>
  </si>
  <si>
    <t>9112</t>
  </si>
  <si>
    <t>PADRE LAS CASAS</t>
  </si>
  <si>
    <t>9113</t>
  </si>
  <si>
    <t>PERQUENCO</t>
  </si>
  <si>
    <t>9114</t>
  </si>
  <si>
    <t>PITRUFQUÉN</t>
  </si>
  <si>
    <t>9115</t>
  </si>
  <si>
    <t>PUCÓN</t>
  </si>
  <si>
    <t>9116</t>
  </si>
  <si>
    <t>SAAVEDRA</t>
  </si>
  <si>
    <t>9117</t>
  </si>
  <si>
    <t>TEODORO SCHMIDT</t>
  </si>
  <si>
    <t>9118</t>
  </si>
  <si>
    <t>TOLTÉN</t>
  </si>
  <si>
    <t>9119</t>
  </si>
  <si>
    <t>VILCÚN</t>
  </si>
  <si>
    <t>9120</t>
  </si>
  <si>
    <t>VILLARRICA</t>
  </si>
  <si>
    <t>9121</t>
  </si>
  <si>
    <t>CHOLCHOL</t>
  </si>
  <si>
    <t>9201</t>
  </si>
  <si>
    <t>ANGOL</t>
  </si>
  <si>
    <t>MALLECO</t>
  </si>
  <si>
    <t>9202</t>
  </si>
  <si>
    <t>COLLIPULLI</t>
  </si>
  <si>
    <t>9203</t>
  </si>
  <si>
    <t>CURACAUTÍN</t>
  </si>
  <si>
    <t>9204</t>
  </si>
  <si>
    <t>ERCILLA</t>
  </si>
  <si>
    <t>9205</t>
  </si>
  <si>
    <t>LONQUIMAY</t>
  </si>
  <si>
    <t>9206</t>
  </si>
  <si>
    <t>LOS SAUCES</t>
  </si>
  <si>
    <t>9207</t>
  </si>
  <si>
    <t>LUMACO</t>
  </si>
  <si>
    <t>9208</t>
  </si>
  <si>
    <t>PURÉN</t>
  </si>
  <si>
    <t>9209</t>
  </si>
  <si>
    <t>RENAICO</t>
  </si>
  <si>
    <t>9210</t>
  </si>
  <si>
    <t>TRAIGUÉN</t>
  </si>
  <si>
    <t>9211</t>
  </si>
  <si>
    <t>VICTORIA</t>
  </si>
  <si>
    <t>10202</t>
  </si>
  <si>
    <t>1</t>
  </si>
  <si>
    <t>nd</t>
  </si>
  <si>
    <t>Leve deterioro, banda intermareal  claramente observable, Densidad  &gt; 1000 Ind/m3</t>
  </si>
  <si>
    <t>ANCUD</t>
  </si>
  <si>
    <t>CHILOÉ</t>
  </si>
  <si>
    <t>REGIÓN DE LOS LAGOS</t>
  </si>
  <si>
    <t>Influencia menor de agua dulce S% 20-25ppm</t>
  </si>
  <si>
    <t>10205</t>
  </si>
  <si>
    <t>posible existencia previa</t>
  </si>
  <si>
    <t>Leve deterioro, banda intermareal  claramente observable, Densidad  &gt; 1000 Ind/m2</t>
  </si>
  <si>
    <t>DALCAHUE</t>
  </si>
  <si>
    <t>Minima influencia de agua dulce S% 25-30</t>
  </si>
  <si>
    <t>10209</t>
  </si>
  <si>
    <t>Leve deterioro, banda intermareal  claramente observable, Densidad  &gt; 1000 Ind/m4</t>
  </si>
  <si>
    <t>QUEMCHI</t>
  </si>
  <si>
    <t>10201</t>
  </si>
  <si>
    <t>CASTRO</t>
  </si>
  <si>
    <t>Minima influencia de agua dulce S% 25-31</t>
  </si>
  <si>
    <t>10204</t>
  </si>
  <si>
    <t>CURACO DE VÉLEZ</t>
  </si>
  <si>
    <t>10210</t>
  </si>
  <si>
    <t>Leve deterioro, banda intermareal  claramente observable, Densidad  &gt; 1000 Ind/m6</t>
  </si>
  <si>
    <t>QUINCHAO</t>
  </si>
  <si>
    <t>Minima influencia de agua dulce S% 25-34</t>
  </si>
  <si>
    <t>10203</t>
  </si>
  <si>
    <t>CHONCHI</t>
  </si>
  <si>
    <t>Minima influencia de agua dulce S% 25-32</t>
  </si>
  <si>
    <t>10206</t>
  </si>
  <si>
    <t>Leve deterioro, banda intermareal  claramente observable, Densidad  &gt; 1000 Ind/m5</t>
  </si>
  <si>
    <t>PUQUELDÓN</t>
  </si>
  <si>
    <t>Minima influencia de agua dulce S% 25-33</t>
  </si>
  <si>
    <t>10106</t>
  </si>
  <si>
    <t>LOS MUERMOS</t>
  </si>
  <si>
    <t>LLANQUIHUE</t>
  </si>
  <si>
    <t>10104</t>
  </si>
  <si>
    <t>FRESIA</t>
  </si>
  <si>
    <t>10105</t>
  </si>
  <si>
    <t>FRUTILLAR</t>
  </si>
  <si>
    <t>10107</t>
  </si>
  <si>
    <t>10102</t>
  </si>
  <si>
    <t>CALBUCO</t>
  </si>
  <si>
    <t>10108</t>
  </si>
  <si>
    <t>MAULLÍN</t>
  </si>
  <si>
    <t>10101</t>
  </si>
  <si>
    <t>Gestion deficiente, no aborda problemas de perdida</t>
  </si>
  <si>
    <t>Deteriorados, solo intermareal Densidad 100 -1001</t>
  </si>
  <si>
    <t>PUERTO MONTT</t>
  </si>
  <si>
    <t>Influencia relevante de agua dulce S%18 a20</t>
  </si>
  <si>
    <t>10302</t>
  </si>
  <si>
    <t>PUERTO OCTAY</t>
  </si>
  <si>
    <t>OSORNO</t>
  </si>
  <si>
    <t>10306</t>
  </si>
  <si>
    <t>SAN JUAN DE LA COSTA</t>
  </si>
  <si>
    <t>10305</t>
  </si>
  <si>
    <t>RÍO NEGRO</t>
  </si>
  <si>
    <t>10303</t>
  </si>
  <si>
    <t>PURRANQUE</t>
  </si>
  <si>
    <t>10207</t>
  </si>
  <si>
    <t>QUEILÉN</t>
  </si>
  <si>
    <t>10208</t>
  </si>
  <si>
    <t>8</t>
  </si>
  <si>
    <t>Leve deterioro, banda intermareal  claramente observable, Densidad  &gt; 1000 Ind/m8</t>
  </si>
  <si>
    <t>QUELLÓN</t>
  </si>
  <si>
    <t>Minima influencia de agua dulce S% 25-36</t>
  </si>
  <si>
    <t>10307</t>
  </si>
  <si>
    <t>SAN PABLO</t>
  </si>
  <si>
    <t>10301</t>
  </si>
  <si>
    <t>10304</t>
  </si>
  <si>
    <t>PUYEHUE</t>
  </si>
  <si>
    <t>10109</t>
  </si>
  <si>
    <t>Deteriorados, solo intermareal Densidad 100 -999</t>
  </si>
  <si>
    <t>PUERTO VARAS</t>
  </si>
  <si>
    <t>Altamente influenciado por agua dulce S% puede ser menor de 15</t>
  </si>
  <si>
    <t>10103</t>
  </si>
  <si>
    <t xml:space="preserve">Deteriorados, solo intermareal Densidad 100 -1000 </t>
  </si>
  <si>
    <t>COCHAMÓ</t>
  </si>
  <si>
    <t>Altamente influenciado por agua dulce S% puede ser menor de 16</t>
  </si>
  <si>
    <t>10403</t>
  </si>
  <si>
    <t>HUALAIHUÉ</t>
  </si>
  <si>
    <t>PALENA</t>
  </si>
  <si>
    <t>10401</t>
  </si>
  <si>
    <t>Leve deterioro, banda intermareal  claramente observable, Densidad  &gt; 1000 Ind/m7</t>
  </si>
  <si>
    <t>CHAITÉN</t>
  </si>
  <si>
    <t>Minima influencia de agua dulce S% 25-35</t>
  </si>
  <si>
    <t>10402</t>
  </si>
  <si>
    <t>FUTALEUFÚ</t>
  </si>
  <si>
    <t>10404</t>
  </si>
  <si>
    <t>11202</t>
  </si>
  <si>
    <t>CISNES</t>
  </si>
  <si>
    <t>AYSÉN</t>
  </si>
  <si>
    <t>REGIÓN DE AYSÉN DEL GENERAL CARLOS IBÁÑEZ DEL CAMPO</t>
  </si>
  <si>
    <t>11203</t>
  </si>
  <si>
    <t>GUAITECAS</t>
  </si>
  <si>
    <t>11303</t>
  </si>
  <si>
    <t>TORTEL</t>
  </si>
  <si>
    <t>CAPITÁN PRAT</t>
  </si>
  <si>
    <t>11201</t>
  </si>
  <si>
    <t>11302</t>
  </si>
  <si>
    <t>O'HIGGINS</t>
  </si>
  <si>
    <t>11301</t>
  </si>
  <si>
    <t>COCHRANE</t>
  </si>
  <si>
    <t>11401</t>
  </si>
  <si>
    <t>CHILE CHICO</t>
  </si>
  <si>
    <t>GENERAL CARRERA</t>
  </si>
  <si>
    <t>11402</t>
  </si>
  <si>
    <t>RÍO IBÁÑEZ</t>
  </si>
  <si>
    <t>11101</t>
  </si>
  <si>
    <t>COYHAIQUE</t>
  </si>
  <si>
    <t>11102</t>
  </si>
  <si>
    <t>LAGO VERDE</t>
  </si>
  <si>
    <t>12102</t>
  </si>
  <si>
    <t>LAGUNA BLANCA</t>
  </si>
  <si>
    <t>MAGALLANES</t>
  </si>
  <si>
    <t>REGIÓN DE MAGALLANES Y DE LA ANTÁRTICA CHILENA</t>
  </si>
  <si>
    <t>12103</t>
  </si>
  <si>
    <t>RÍO VERDE</t>
  </si>
  <si>
    <t>12402</t>
  </si>
  <si>
    <t>TORRES DEL PAINE</t>
  </si>
  <si>
    <t>ÚLTIMA ESPERANZA</t>
  </si>
  <si>
    <t>12401</t>
  </si>
  <si>
    <t>NATALES</t>
  </si>
  <si>
    <t>12301</t>
  </si>
  <si>
    <t>PORVENIR</t>
  </si>
  <si>
    <t>TIERRA DEL FUEGO</t>
  </si>
  <si>
    <t>12302</t>
  </si>
  <si>
    <t>PRIMAVERA</t>
  </si>
  <si>
    <t>12303</t>
  </si>
  <si>
    <t>TIMAUKEL</t>
  </si>
  <si>
    <t>12201</t>
  </si>
  <si>
    <t>CABO DE HORNOS</t>
  </si>
  <si>
    <t>ANTÁRTICA CHILENA</t>
  </si>
  <si>
    <t>12104</t>
  </si>
  <si>
    <t>SAN GREGORIO</t>
  </si>
  <si>
    <t>12101</t>
  </si>
  <si>
    <t>PUNTA ARENAS</t>
  </si>
  <si>
    <t>13404</t>
  </si>
  <si>
    <t>PAINE</t>
  </si>
  <si>
    <t>MAIPO</t>
  </si>
  <si>
    <t>REGIÓN METROPOLITANA DE SANTIAGO</t>
  </si>
  <si>
    <t>13402</t>
  </si>
  <si>
    <t>BUIN</t>
  </si>
  <si>
    <t>13124</t>
  </si>
  <si>
    <t>PUDAHUEL</t>
  </si>
  <si>
    <t>SANTIAGO</t>
  </si>
  <si>
    <t>13103</t>
  </si>
  <si>
    <t>CERRO NAVIA</t>
  </si>
  <si>
    <t>13301</t>
  </si>
  <si>
    <t>COLINA</t>
  </si>
  <si>
    <t>CHACABUCO</t>
  </si>
  <si>
    <t>13303</t>
  </si>
  <si>
    <t>TILTIL</t>
  </si>
  <si>
    <t>13302</t>
  </si>
  <si>
    <t>LAMPA</t>
  </si>
  <si>
    <t>13107</t>
  </si>
  <si>
    <t>HUECHURABA</t>
  </si>
  <si>
    <t>13104</t>
  </si>
  <si>
    <t>CONCHALÍ</t>
  </si>
  <si>
    <t>13504</t>
  </si>
  <si>
    <t>MARÍA PINTO</t>
  </si>
  <si>
    <t>MELIPILLA</t>
  </si>
  <si>
    <t>13503</t>
  </si>
  <si>
    <t>CURACAVÍ</t>
  </si>
  <si>
    <t>13112</t>
  </si>
  <si>
    <t>LA PINTANA</t>
  </si>
  <si>
    <t>13105</t>
  </si>
  <si>
    <t>EL BOSQUE</t>
  </si>
  <si>
    <t>13106</t>
  </si>
  <si>
    <t>ESTACIÓN CENTRAL</t>
  </si>
  <si>
    <t>13121</t>
  </si>
  <si>
    <t>PEDRO AGUIRRE CERDA</t>
  </si>
  <si>
    <t>13127</t>
  </si>
  <si>
    <t>RECOLETA</t>
  </si>
  <si>
    <t>13108</t>
  </si>
  <si>
    <t>INDEPENDENCIA</t>
  </si>
  <si>
    <t>13603</t>
  </si>
  <si>
    <t>ISLA DE MAIPO</t>
  </si>
  <si>
    <t>TALAGANTE</t>
  </si>
  <si>
    <t>13116</t>
  </si>
  <si>
    <t>LO ESPEJO</t>
  </si>
  <si>
    <t>13109</t>
  </si>
  <si>
    <t>LA CISTERNA</t>
  </si>
  <si>
    <t>13110</t>
  </si>
  <si>
    <t>LA FLORIDA</t>
  </si>
  <si>
    <t>13122</t>
  </si>
  <si>
    <t>PEÑALOLÉN</t>
  </si>
  <si>
    <t>13114</t>
  </si>
  <si>
    <t>LAS CONDES</t>
  </si>
  <si>
    <t>13113</t>
  </si>
  <si>
    <t>LA REINA</t>
  </si>
  <si>
    <t>13115</t>
  </si>
  <si>
    <t>LO BARNECHEA</t>
  </si>
  <si>
    <t>13132</t>
  </si>
  <si>
    <t>VITACURA</t>
  </si>
  <si>
    <t>13126</t>
  </si>
  <si>
    <t>QUINTA NORMAL</t>
  </si>
  <si>
    <t>13117</t>
  </si>
  <si>
    <t>LO PRADO</t>
  </si>
  <si>
    <t>13102</t>
  </si>
  <si>
    <t>CERRILLOS</t>
  </si>
  <si>
    <t>13119</t>
  </si>
  <si>
    <t>MAIPÚ</t>
  </si>
  <si>
    <t>13501</t>
  </si>
  <si>
    <t>13118</t>
  </si>
  <si>
    <t>MACUL</t>
  </si>
  <si>
    <t>13120</t>
  </si>
  <si>
    <t>ÑUÑOA</t>
  </si>
  <si>
    <t>13605</t>
  </si>
  <si>
    <t>PEÑAFLOR</t>
  </si>
  <si>
    <t>13604</t>
  </si>
  <si>
    <t>PADRE HURTADO</t>
  </si>
  <si>
    <t>13201</t>
  </si>
  <si>
    <t>PUENTE ALTO</t>
  </si>
  <si>
    <t>CORDILLERA</t>
  </si>
  <si>
    <t>13125</t>
  </si>
  <si>
    <t>QUILICURA</t>
  </si>
  <si>
    <t>13128</t>
  </si>
  <si>
    <t>RENCA</t>
  </si>
  <si>
    <t>13403</t>
  </si>
  <si>
    <t>CALERA DE TANGO</t>
  </si>
  <si>
    <t>13401</t>
  </si>
  <si>
    <t>SAN BERNARDO</t>
  </si>
  <si>
    <t>13203</t>
  </si>
  <si>
    <t>SAN JOSÉ DE MAIPO</t>
  </si>
  <si>
    <t>13202</t>
  </si>
  <si>
    <t>PIRQUE</t>
  </si>
  <si>
    <t>13129</t>
  </si>
  <si>
    <t>SAN JOAQUÍN</t>
  </si>
  <si>
    <t>13130</t>
  </si>
  <si>
    <t>SAN MIGUEL</t>
  </si>
  <si>
    <t>13131</t>
  </si>
  <si>
    <t>SAN RAMÓN</t>
  </si>
  <si>
    <t>13111</t>
  </si>
  <si>
    <t>LA GRANJA</t>
  </si>
  <si>
    <t>13123</t>
  </si>
  <si>
    <t>PROVIDENCIA</t>
  </si>
  <si>
    <t>13101</t>
  </si>
  <si>
    <t>13602</t>
  </si>
  <si>
    <t>EL MONTE</t>
  </si>
  <si>
    <t>13601</t>
  </si>
  <si>
    <t>13505</t>
  </si>
  <si>
    <t>SAN PEDRO</t>
  </si>
  <si>
    <t>13502</t>
  </si>
  <si>
    <t>ALHUÉ</t>
  </si>
  <si>
    <t>14101</t>
  </si>
  <si>
    <t>VALDIVIA</t>
  </si>
  <si>
    <t>REGIÓN DE LOS RÍOS</t>
  </si>
  <si>
    <t>14102</t>
  </si>
  <si>
    <t>CORRAL</t>
  </si>
  <si>
    <t>14103</t>
  </si>
  <si>
    <t>LANCO</t>
  </si>
  <si>
    <t>14104</t>
  </si>
  <si>
    <t>LOS LAGOS</t>
  </si>
  <si>
    <t>14105</t>
  </si>
  <si>
    <t>MÁFIL</t>
  </si>
  <si>
    <t>14106</t>
  </si>
  <si>
    <t>MARIQUINA</t>
  </si>
  <si>
    <t>14107</t>
  </si>
  <si>
    <t>PAILLACO</t>
  </si>
  <si>
    <t>14108</t>
  </si>
  <si>
    <t>PANGUIPULLI</t>
  </si>
  <si>
    <t>14201</t>
  </si>
  <si>
    <t>LA UNIÓN</t>
  </si>
  <si>
    <t>RANCO</t>
  </si>
  <si>
    <t>14202</t>
  </si>
  <si>
    <t>FUTRONO</t>
  </si>
  <si>
    <t>14203</t>
  </si>
  <si>
    <t>LAGO RANCO</t>
  </si>
  <si>
    <t>14204</t>
  </si>
  <si>
    <t>RÍO BUENO</t>
  </si>
  <si>
    <t>15101</t>
  </si>
  <si>
    <t>ARICA</t>
  </si>
  <si>
    <t>REGIÓN DE ARICA Y PARINACOTA</t>
  </si>
  <si>
    <t>15102</t>
  </si>
  <si>
    <t>CAMARONES</t>
  </si>
  <si>
    <t>15201</t>
  </si>
  <si>
    <t>PUTRE</t>
  </si>
  <si>
    <t>PARINACOTA</t>
  </si>
  <si>
    <t>15202</t>
  </si>
  <si>
    <t>GENERAL LAGOS</t>
  </si>
  <si>
    <t>16101</t>
  </si>
  <si>
    <t>CHILLÁN</t>
  </si>
  <si>
    <t>DIGUILLÍN</t>
  </si>
  <si>
    <t>REGIÓN DE ÑUBLE</t>
  </si>
  <si>
    <t>16102</t>
  </si>
  <si>
    <t>BULNES</t>
  </si>
  <si>
    <t>16103</t>
  </si>
  <si>
    <t>CHILLÁN VIEJO</t>
  </si>
  <si>
    <t>16104</t>
  </si>
  <si>
    <t>EL CARMEN</t>
  </si>
  <si>
    <t>16105</t>
  </si>
  <si>
    <t>PEMUCO</t>
  </si>
  <si>
    <t>16106</t>
  </si>
  <si>
    <t>PINTO</t>
  </si>
  <si>
    <t>16107</t>
  </si>
  <si>
    <t>QUILLÓN</t>
  </si>
  <si>
    <t>16108</t>
  </si>
  <si>
    <t>SAN IGNACIO</t>
  </si>
  <si>
    <t>16109</t>
  </si>
  <si>
    <t>YUNGAY</t>
  </si>
  <si>
    <t>16201</t>
  </si>
  <si>
    <t>QUIRIHUE</t>
  </si>
  <si>
    <t>ITATA</t>
  </si>
  <si>
    <t>16202</t>
  </si>
  <si>
    <t>COBQUECURA</t>
  </si>
  <si>
    <t>16203</t>
  </si>
  <si>
    <t>COELEMU</t>
  </si>
  <si>
    <t>16204</t>
  </si>
  <si>
    <t>NINHUE</t>
  </si>
  <si>
    <t>16205</t>
  </si>
  <si>
    <t>PORTEZUELO</t>
  </si>
  <si>
    <t>16206</t>
  </si>
  <si>
    <t>RÁNQUIL</t>
  </si>
  <si>
    <t>16207</t>
  </si>
  <si>
    <t>TREGUACO</t>
  </si>
  <si>
    <t>16301</t>
  </si>
  <si>
    <t>SAN CARLOS</t>
  </si>
  <si>
    <t>PUNILLA</t>
  </si>
  <si>
    <t>16302</t>
  </si>
  <si>
    <t>COIHUECO</t>
  </si>
  <si>
    <t>16303</t>
  </si>
  <si>
    <t>ÑIQUÉN</t>
  </si>
  <si>
    <t>16304</t>
  </si>
  <si>
    <t>SAN FABIÁN</t>
  </si>
  <si>
    <t>16305</t>
  </si>
  <si>
    <t>SAN NICOLÁS</t>
  </si>
  <si>
    <t>Codcom</t>
  </si>
  <si>
    <t>acuicultura_ind_amen_dias_precip_MEJSEM2</t>
  </si>
  <si>
    <t>Atributo</t>
  </si>
  <si>
    <t>Valor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</si>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</sst>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2"/>
      <color rgb="FF333333"/>
      <name val="Calibri"/>
      <family val="2"/>
    </font>
    <font>
      <b/>
      <sz val="12"/>
      <color rgb="FF88888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78CA4F-D0DE-4D4D-A72C-76D2F73DEC64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dcom" tableColumnId="1"/>
      <queryTableField id="2" name="NOM_COMUNA" tableColumnId="2"/>
      <queryTableField id="3" name="NOM_PROVIN" tableColumnId="3"/>
      <queryTableField id="4" name="NOM_REGION" tableColumnId="4"/>
      <queryTableField id="5" name="Atributo" tableColumnId="5"/>
      <queryTableField id="6" name="Valor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28CCD-16E5-4C1E-8F43-B3869EDEB315}" name="Tabla1_2" displayName="Tabla1_2" ref="A1:I494" tableType="queryTable" totalsRowShown="0">
  <autoFilter ref="A1:I494" xr:uid="{88728CCD-16E5-4C1E-8F43-B3869EDEB315}"/>
  <sortState xmlns:xlrd2="http://schemas.microsoft.com/office/spreadsheetml/2017/richdata2" ref="A2:I494">
    <sortCondition ref="G1:G494"/>
  </sortState>
  <tableColumns count="9">
    <tableColumn id="1" xr3:uid="{96D68FB2-6D52-4DEE-A506-8DC44B62E253}" uniqueName="1" name="Codcom" queryTableFieldId="1"/>
    <tableColumn id="2" xr3:uid="{98BFB135-0BE1-426E-AAB0-050E450841B3}" uniqueName="2" name="NOM_COMUNA" queryTableFieldId="2" dataDxfId="6"/>
    <tableColumn id="3" xr3:uid="{782DA8DB-1C3F-45ED-86FF-71B3C34A2B06}" uniqueName="3" name="NOM_PROVIN" queryTableFieldId="3" dataDxfId="5"/>
    <tableColumn id="4" xr3:uid="{813EB478-0B70-40A6-9D3B-0551FA61B4BB}" uniqueName="4" name="NOM_REGION" queryTableFieldId="4" dataDxfId="4"/>
    <tableColumn id="5" xr3:uid="{0C36919E-E186-4775-AD84-1DA44A6C8BEB}" uniqueName="5" name="Atributo" queryTableFieldId="5" dataDxfId="3"/>
    <tableColumn id="6" xr3:uid="{3F376E33-1735-48A5-A04A-584B382DDDE7}" uniqueName="6" name="Valor" queryTableFieldId="6"/>
    <tableColumn id="7" xr3:uid="{7CF7460E-D135-4681-883D-CD1CB04DA686}" uniqueName="7" name="Columna1" queryTableFieldId="7" dataDxfId="2">
      <calculatedColumnFormula>+IFERROR(VLOOKUP(Tabla1_2[[#This Row],[Atributo]],METADATOS!$A$2:$E$39,2,0),"")</calculatedColumnFormula>
    </tableColumn>
    <tableColumn id="8" xr3:uid="{2598BA4C-4D13-4DF3-82D3-6C3E5B3BA7A1}" uniqueName="8" name="Columna2" queryTableFieldId="8" dataDxfId="1">
      <calculatedColumnFormula>+IFERROR(VLOOKUP(Tabla1_2[[#This Row],[Atributo]],METADATOS!$A$2:$E$39,3,0),"")</calculatedColumnFormula>
    </tableColumn>
    <tableColumn id="9" xr3:uid="{A16C26EE-A930-4F51-A6A6-8CC79F3C0A0A}" uniqueName="9" name="Columna3" queryTableFieldId="9" dataDxfId="0">
      <calculatedColumnFormula>+IFERROR(VLOOKUP(Tabla1_2[[#This Row],[Atributo]],METADATOS!$A$2:$E$39,4,0),"")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4F85E-5B51-48B5-BC7E-478385CC1144}" name="Tabla1" displayName="Tabla1" ref="A1:AM346" totalsRowShown="0" headerRowDxfId="7">
  <autoFilter ref="A1:AM346" xr:uid="{4EA4F85E-5B51-48B5-BC7E-478385CC1144}"/>
  <tableColumns count="39">
    <tableColumn id="1" xr3:uid="{BCCE76CD-A775-4101-ABDD-93F4607D4A06}" name="Codcom"/>
    <tableColumn id="2" xr3:uid="{D602079B-2140-4074-8571-E1B417FE3735}" name="acuicultura_sensi_MEJSEM"/>
    <tableColumn id="3" xr3:uid="{277C73AB-47DE-436C-831B-7B9EDC60658D}" name="acuicultura_sensi_MEJENG"/>
    <tableColumn id="4" xr3:uid="{704A512A-6A70-4AF9-A734-188820845414}" name="acuicultura_riesgo_MEJSEM"/>
    <tableColumn id="5" xr3:uid="{6DF1CE87-082E-4FD2-A9DA-283ED7E0EBFA}" name="acuicultura_riesgo_MEJENG"/>
    <tableColumn id="6" xr3:uid="{46D1C8BE-C0A9-4C33-BDDB-D37BBF51C830}" name="acuicultura_prod_sup_cons_MEJENG"/>
    <tableColumn id="7" xr3:uid="{8B624799-AF7A-4F2B-B1F2-F5CE3CFA9841}" name="acuicultura_no_eventos_MEJENG"/>
    <tableColumn id="8" xr3:uid="{59556A13-49BB-46C3-BE05-2F7B78CB79D0}" name="acuicultura_nivel_toxina_MEJENG"/>
    <tableColumn id="9" xr3:uid="{A642F8A9-3F3A-4C34-BB83-4BA9D4E45DE4}" name="acuicultura_ind_gestion_semlla_MEJSEM"/>
    <tableColumn id="10" xr3:uid="{424548D5-A3DC-4442-9838-CD1479A3DA9E}" name="acuicultura_ind_gestion_bancos_MEJSEM"/>
    <tableColumn id="11" xr3:uid="{48BC4A64-31BA-496A-BC12-9EB5766F6EE0}" name="acuicultura_ind_fan_MEJENG"/>
    <tableColumn id="12" xr3:uid="{0E77E54E-B3C6-4CDF-B8B4-938DE0EB34A0}" name="acuicultura_ind_enfriamiento_MEJENG"/>
    <tableColumn id="13" xr3:uid="{9218D7B3-F08A-4186-8DB2-229DC1FC4622}" name="acuicultura_ind_cosecha_MEJENG"/>
    <tableColumn id="14" xr3:uid="{9F580F67-A19B-4D2C-BF6F-9607C48E8F3C}" name="acuicultura_ind_aguadulce_MEJSEM"/>
    <tableColumn id="15" xr3:uid="{B5CE1A2A-5DB3-4007-9CFC-4979724147F8}" name="acuicultura_ind_biomasa_MEJSEM"/>
    <tableColumn id="16" xr3:uid="{6D33AB51-F190-4B96-AD93-8BF0CBB1F912}" name="acuicultura_gestion_deficiente_semilla_MEJSEM"/>
    <tableColumn id="17" xr3:uid="{266072C6-97FC-41EF-8635-7D47B532AFA0}" name="acuicultura_expo_MEJSEM"/>
    <tableColumn id="18" xr3:uid="{971094A5-71FB-41D6-898B-E2F608731CCD}" name="acuicultura_estado_bancos_semilleros_MEJSEM"/>
    <tableColumn id="19" xr3:uid="{4A16C8D7-F27C-4CED-8AD7-2E8FD7B1300F}" name="acuicultura_expo_MEJENG"/>
    <tableColumn id="20" xr3:uid="{92D67C90-C98B-42D5-9AB2-80937E287B92}" name="acuicultura_enfriamiento_MEJENG"/>
    <tableColumn id="21" xr3:uid="{2E033ECB-733E-4A1C-B8E2-C15150A60975}" name="acuicultura_cosecha_2018_MEJENG"/>
    <tableColumn id="22" xr3:uid="{F4AD53A8-4B57-4E79-B155-C2492B8E221C}" name="acuicultura_biomasa_div_areacons_MEJSEM"/>
    <tableColumn id="23" xr3:uid="{DB3DADDE-9F59-4E4C-B218-3CD07D05538D}" name="acuicultura_area_concesiones_MEJSEM"/>
    <tableColumn id="24" xr3:uid="{7B4378A9-C63D-41BB-A3F2-BB523FBB72C1}" name="acuicultura_biomasa_2018_MEJSEM"/>
    <tableColumn id="25" xr3:uid="{E1B7E1B5-918C-423D-89C9-996D6F54B3A4}" name="acuicultura_amen_MEJSEM"/>
    <tableColumn id="26" xr3:uid="{5CF68D49-83A2-407B-8B90-7EEE40519D45}" name="acuicultura_amen_MEJENG"/>
    <tableColumn id="27" xr3:uid="{7DC99E48-D4A9-48B0-A231-C6440AD86E89}" name="NOM_COMUNA"/>
    <tableColumn id="28" xr3:uid="{60DB69AF-1747-4E0F-A814-1456E84B27E4}" name="NOM_PROVIN"/>
    <tableColumn id="29" xr3:uid="{D454FF5F-4D2C-4499-B3D9-35619003327B}" name="NOM_REGION"/>
    <tableColumn id="30" xr3:uid="{0BBDD748-82D6-40E9-ADD1-85AFBE813F77}" name="acuicultura_influencia_agua_dulce_MEJSEM"/>
    <tableColumn id="31" xr3:uid="{C802E0BA-0419-44C3-A2AB-9F425790EB55}" name="acuicultura_cambio_precip_MEJSEM"/>
    <tableColumn id="32" xr3:uid="{7B0674A8-22A1-4407-B90F-8661A2E04CB4}" name="acuicultura_dias_precip_MEJSEM"/>
    <tableColumn id="33" xr3:uid="{D278954A-3BDE-4B95-9E1F-37C86616A48D}" name="acuicultura_ind_amen_T25_MEJSEM"/>
    <tableColumn id="34" xr3:uid="{A9D13B54-3817-4153-99E0-3413775402D8}" name="acuicultura_T25_MEJSEM"/>
    <tableColumn id="35" xr3:uid="{DD115AAD-C086-4A2B-ABB1-E9D0A33E25EB}" name="acuicultura_frecuencia_sequias_MEJSEM"/>
    <tableColumn id="36" xr3:uid="{D1AA72BB-10EB-4E94-B6AA-4EBB79D514C6}" name="acuicultura_ind_amen_dias_precip_MEJSEM"/>
    <tableColumn id="37" xr3:uid="{1F511CBF-3E36-49C2-976D-6A765A04FEA5}" name="acuicultura_ind_amen_dias_precip_MEJSEM2"/>
    <tableColumn id="38" xr3:uid="{14619DFC-B141-4EAB-8EF5-3C652CA56A11}" name="acuicultura_ind_amen_cambio_precip_MEJSEM"/>
    <tableColumn id="39" xr3:uid="{53E65EA4-0325-419A-9A46-2F7AD7882A4D}" name="acuicultura_ind_amen_sequia_MEJSE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opLeftCell="A19" workbookViewId="0">
      <selection activeCell="B2" sqref="B2"/>
    </sheetView>
  </sheetViews>
  <sheetFormatPr baseColWidth="10" defaultColWidth="8.88671875" defaultRowHeight="14.4" x14ac:dyDescent="0.3"/>
  <sheetData>
    <row r="1" spans="1:1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  <c r="R1" s="2"/>
      <c r="S1" s="2"/>
    </row>
    <row r="2" spans="1:19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</row>
    <row r="3" spans="1:19" x14ac:dyDescent="0.3">
      <c r="A3" t="s">
        <v>20</v>
      </c>
      <c r="B3" t="s">
        <v>21</v>
      </c>
      <c r="C3" t="s">
        <v>22</v>
      </c>
      <c r="D3" t="s">
        <v>23</v>
      </c>
      <c r="E3" t="s">
        <v>19</v>
      </c>
    </row>
    <row r="4" spans="1:19" x14ac:dyDescent="0.3">
      <c r="A4" t="s">
        <v>24</v>
      </c>
      <c r="B4" t="s">
        <v>25</v>
      </c>
      <c r="C4" t="s">
        <v>26</v>
      </c>
      <c r="D4" t="s">
        <v>27</v>
      </c>
      <c r="E4" t="s">
        <v>19</v>
      </c>
    </row>
    <row r="5" spans="1:19" x14ac:dyDescent="0.3">
      <c r="A5" t="s">
        <v>28</v>
      </c>
      <c r="B5" t="s">
        <v>29</v>
      </c>
      <c r="C5" t="s">
        <v>30</v>
      </c>
      <c r="D5" t="s">
        <v>23</v>
      </c>
      <c r="E5" t="s">
        <v>19</v>
      </c>
    </row>
    <row r="6" spans="1:19" x14ac:dyDescent="0.3">
      <c r="A6" t="s">
        <v>31</v>
      </c>
      <c r="B6" t="s">
        <v>32</v>
      </c>
      <c r="E6" t="s">
        <v>19</v>
      </c>
    </row>
    <row r="7" spans="1:19" x14ac:dyDescent="0.3">
      <c r="A7" t="s">
        <v>33</v>
      </c>
      <c r="B7" t="s">
        <v>34</v>
      </c>
      <c r="D7" t="s">
        <v>23</v>
      </c>
      <c r="E7" t="s">
        <v>35</v>
      </c>
    </row>
    <row r="8" spans="1:19" x14ac:dyDescent="0.3">
      <c r="A8" t="s">
        <v>36</v>
      </c>
      <c r="B8" t="s">
        <v>37</v>
      </c>
      <c r="E8" t="s">
        <v>19</v>
      </c>
    </row>
    <row r="9" spans="1:19" x14ac:dyDescent="0.3">
      <c r="A9" t="s">
        <v>38</v>
      </c>
      <c r="B9" t="s">
        <v>39</v>
      </c>
      <c r="C9" t="s">
        <v>40</v>
      </c>
      <c r="D9" t="s">
        <v>18</v>
      </c>
      <c r="E9" t="s">
        <v>19</v>
      </c>
    </row>
    <row r="10" spans="1:19" x14ac:dyDescent="0.3">
      <c r="A10" t="s">
        <v>41</v>
      </c>
      <c r="B10" t="s">
        <v>42</v>
      </c>
      <c r="C10" t="s">
        <v>43</v>
      </c>
      <c r="D10" t="s">
        <v>18</v>
      </c>
      <c r="E10" t="s">
        <v>19</v>
      </c>
    </row>
    <row r="11" spans="1:19" x14ac:dyDescent="0.3">
      <c r="A11" t="s">
        <v>44</v>
      </c>
      <c r="B11" t="s">
        <v>45</v>
      </c>
      <c r="D11" t="s">
        <v>23</v>
      </c>
      <c r="E11" t="s">
        <v>19</v>
      </c>
    </row>
    <row r="12" spans="1:19" x14ac:dyDescent="0.3">
      <c r="A12" t="s">
        <v>46</v>
      </c>
      <c r="B12" t="s">
        <v>47</v>
      </c>
      <c r="C12" t="s">
        <v>48</v>
      </c>
      <c r="D12" t="s">
        <v>23</v>
      </c>
      <c r="E12" t="s">
        <v>19</v>
      </c>
    </row>
    <row r="13" spans="1:19" x14ac:dyDescent="0.3">
      <c r="A13" t="s">
        <v>49</v>
      </c>
      <c r="B13" t="s">
        <v>50</v>
      </c>
      <c r="C13" t="s">
        <v>51</v>
      </c>
      <c r="E13" t="s">
        <v>19</v>
      </c>
    </row>
    <row r="14" spans="1:19" x14ac:dyDescent="0.3">
      <c r="A14" t="s">
        <v>52</v>
      </c>
      <c r="B14" t="s">
        <v>53</v>
      </c>
      <c r="C14" t="s">
        <v>54</v>
      </c>
      <c r="D14" t="s">
        <v>18</v>
      </c>
      <c r="E14" t="s">
        <v>19</v>
      </c>
    </row>
    <row r="15" spans="1:19" x14ac:dyDescent="0.3">
      <c r="A15" t="s">
        <v>55</v>
      </c>
      <c r="B15" t="s">
        <v>56</v>
      </c>
      <c r="C15" t="s">
        <v>57</v>
      </c>
      <c r="D15" t="s">
        <v>18</v>
      </c>
      <c r="E15" t="s">
        <v>19</v>
      </c>
    </row>
    <row r="16" spans="1:19" x14ac:dyDescent="0.3">
      <c r="A16" t="s">
        <v>58</v>
      </c>
      <c r="B16" t="s">
        <v>59</v>
      </c>
      <c r="E16" t="s">
        <v>35</v>
      </c>
    </row>
    <row r="17" spans="1:9" x14ac:dyDescent="0.3">
      <c r="A17" t="s">
        <v>60</v>
      </c>
      <c r="B17" t="s">
        <v>61</v>
      </c>
      <c r="C17" t="s">
        <v>62</v>
      </c>
      <c r="D17" t="s">
        <v>18</v>
      </c>
      <c r="E17" t="s">
        <v>19</v>
      </c>
    </row>
    <row r="18" spans="1:9" x14ac:dyDescent="0.3">
      <c r="A18" t="s">
        <v>63</v>
      </c>
      <c r="B18" t="s">
        <v>64</v>
      </c>
      <c r="E18" t="s">
        <v>35</v>
      </c>
    </row>
    <row r="19" spans="1:9" x14ac:dyDescent="0.3">
      <c r="A19" t="s">
        <v>65</v>
      </c>
      <c r="B19" t="s">
        <v>66</v>
      </c>
      <c r="C19" t="s">
        <v>67</v>
      </c>
      <c r="D19" t="s">
        <v>23</v>
      </c>
      <c r="E19" t="s">
        <v>19</v>
      </c>
    </row>
    <row r="20" spans="1:9" x14ac:dyDescent="0.3">
      <c r="A20" t="s">
        <v>68</v>
      </c>
      <c r="B20" t="s">
        <v>69</v>
      </c>
      <c r="E20" t="s">
        <v>19</v>
      </c>
    </row>
    <row r="21" spans="1:9" x14ac:dyDescent="0.3">
      <c r="A21" t="s">
        <v>70</v>
      </c>
      <c r="B21" t="s">
        <v>71</v>
      </c>
      <c r="D21" t="s">
        <v>72</v>
      </c>
      <c r="E21" t="s">
        <v>19</v>
      </c>
      <c r="I21" s="3">
        <v>43101</v>
      </c>
    </row>
    <row r="22" spans="1:9" x14ac:dyDescent="0.3">
      <c r="A22" t="s">
        <v>73</v>
      </c>
      <c r="B22" t="s">
        <v>74</v>
      </c>
      <c r="E22" t="s">
        <v>19</v>
      </c>
    </row>
    <row r="23" spans="1:9" x14ac:dyDescent="0.3">
      <c r="A23" t="s">
        <v>75</v>
      </c>
      <c r="B23" t="s">
        <v>76</v>
      </c>
      <c r="E23" t="s">
        <v>19</v>
      </c>
    </row>
    <row r="24" spans="1:9" x14ac:dyDescent="0.3">
      <c r="A24" t="s">
        <v>77</v>
      </c>
      <c r="B24" t="s">
        <v>78</v>
      </c>
      <c r="E24" t="s">
        <v>19</v>
      </c>
      <c r="I24" s="3">
        <v>43101</v>
      </c>
    </row>
    <row r="25" spans="1:9" x14ac:dyDescent="0.3">
      <c r="A25" t="s">
        <v>79</v>
      </c>
      <c r="B25" t="s">
        <v>80</v>
      </c>
      <c r="C25" t="s">
        <v>81</v>
      </c>
      <c r="D25" t="s">
        <v>18</v>
      </c>
      <c r="E25" t="s">
        <v>19</v>
      </c>
    </row>
    <row r="26" spans="1:9" x14ac:dyDescent="0.3">
      <c r="A26" t="s">
        <v>82</v>
      </c>
      <c r="B26" t="s">
        <v>83</v>
      </c>
      <c r="C26" t="s">
        <v>30</v>
      </c>
      <c r="D26" t="s">
        <v>23</v>
      </c>
      <c r="E26" t="s">
        <v>19</v>
      </c>
    </row>
    <row r="27" spans="1:9" x14ac:dyDescent="0.3">
      <c r="A27" t="s">
        <v>84</v>
      </c>
      <c r="E27" t="s">
        <v>35</v>
      </c>
    </row>
    <row r="28" spans="1:9" x14ac:dyDescent="0.3">
      <c r="A28" t="s">
        <v>85</v>
      </c>
      <c r="B28" t="s">
        <v>86</v>
      </c>
      <c r="C28" t="s">
        <v>87</v>
      </c>
      <c r="E28" t="s">
        <v>35</v>
      </c>
    </row>
    <row r="29" spans="1:9" x14ac:dyDescent="0.3">
      <c r="A29" t="s">
        <v>88</v>
      </c>
      <c r="B29" t="s">
        <v>89</v>
      </c>
      <c r="C29" t="s">
        <v>90</v>
      </c>
      <c r="E29" t="s">
        <v>35</v>
      </c>
    </row>
    <row r="30" spans="1:9" x14ac:dyDescent="0.3">
      <c r="A30" t="s">
        <v>91</v>
      </c>
      <c r="B30" t="s">
        <v>92</v>
      </c>
      <c r="E30" t="s">
        <v>35</v>
      </c>
    </row>
    <row r="31" spans="1:9" x14ac:dyDescent="0.3">
      <c r="A31" t="s">
        <v>93</v>
      </c>
      <c r="B31" t="s">
        <v>94</v>
      </c>
      <c r="E31" t="s">
        <v>19</v>
      </c>
    </row>
    <row r="32" spans="1:9" x14ac:dyDescent="0.3">
      <c r="A32" t="s">
        <v>95</v>
      </c>
      <c r="B32" t="s">
        <v>96</v>
      </c>
      <c r="E32" t="s">
        <v>19</v>
      </c>
    </row>
    <row r="33" spans="1:5" x14ac:dyDescent="0.3">
      <c r="A33" t="s">
        <v>97</v>
      </c>
      <c r="B33" t="s">
        <v>98</v>
      </c>
      <c r="C33" t="s">
        <v>99</v>
      </c>
      <c r="D33" t="s">
        <v>18</v>
      </c>
      <c r="E33" t="s">
        <v>19</v>
      </c>
    </row>
    <row r="34" spans="1:5" x14ac:dyDescent="0.3">
      <c r="A34" t="s">
        <v>100</v>
      </c>
      <c r="B34" t="s">
        <v>101</v>
      </c>
      <c r="E34" t="s">
        <v>19</v>
      </c>
    </row>
    <row r="35" spans="1:5" x14ac:dyDescent="0.3">
      <c r="A35" t="s">
        <v>102</v>
      </c>
      <c r="B35" t="s">
        <v>103</v>
      </c>
      <c r="E35" t="s">
        <v>19</v>
      </c>
    </row>
    <row r="36" spans="1:5" x14ac:dyDescent="0.3">
      <c r="A36" t="s">
        <v>104</v>
      </c>
      <c r="B36" t="s">
        <v>105</v>
      </c>
      <c r="C36" t="s">
        <v>106</v>
      </c>
      <c r="D36" t="s">
        <v>18</v>
      </c>
      <c r="E36" t="s">
        <v>19</v>
      </c>
    </row>
    <row r="37" spans="1:5" x14ac:dyDescent="0.3">
      <c r="A37" t="s">
        <v>104</v>
      </c>
      <c r="B37" t="s">
        <v>105</v>
      </c>
      <c r="C37" t="s">
        <v>106</v>
      </c>
      <c r="D37" t="s">
        <v>18</v>
      </c>
      <c r="E37" t="s">
        <v>19</v>
      </c>
    </row>
    <row r="38" spans="1:5" x14ac:dyDescent="0.3">
      <c r="A38" t="s">
        <v>107</v>
      </c>
      <c r="B38" t="s">
        <v>108</v>
      </c>
      <c r="C38" t="s">
        <v>109</v>
      </c>
      <c r="D38" t="s">
        <v>18</v>
      </c>
      <c r="E38" t="s">
        <v>19</v>
      </c>
    </row>
    <row r="39" spans="1:5" x14ac:dyDescent="0.3">
      <c r="A39" t="s">
        <v>110</v>
      </c>
      <c r="B39" t="s">
        <v>111</v>
      </c>
      <c r="C39" t="s">
        <v>112</v>
      </c>
      <c r="D39" t="s">
        <v>18</v>
      </c>
      <c r="E39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8C93-4013-4931-AA2C-162ABEDC6CC7}">
  <dimension ref="A1:I494"/>
  <sheetViews>
    <sheetView tabSelected="1" topLeftCell="E469" workbookViewId="0">
      <selection activeCell="H469" sqref="H469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15.33203125" bestFit="1" customWidth="1"/>
    <col min="4" max="4" width="19.77734375" bestFit="1" customWidth="1"/>
    <col min="5" max="5" width="41.109375" bestFit="1" customWidth="1"/>
    <col min="6" max="6" width="23.44140625" customWidth="1"/>
    <col min="7" max="7" width="44" customWidth="1"/>
    <col min="8" max="8" width="45" customWidth="1"/>
    <col min="9" max="9" width="14.88671875" bestFit="1" customWidth="1"/>
  </cols>
  <sheetData>
    <row r="1" spans="1:9" x14ac:dyDescent="0.3">
      <c r="A1" t="s">
        <v>873</v>
      </c>
      <c r="B1" t="s">
        <v>84</v>
      </c>
      <c r="C1" t="s">
        <v>85</v>
      </c>
      <c r="D1" t="s">
        <v>88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3">
      <c r="A2">
        <v>10202</v>
      </c>
      <c r="B2" s="4" t="s">
        <v>551</v>
      </c>
      <c r="C2" s="4" t="s">
        <v>552</v>
      </c>
      <c r="D2" s="4" t="s">
        <v>553</v>
      </c>
      <c r="E2" s="4" t="s">
        <v>874</v>
      </c>
      <c r="F2">
        <v>5</v>
      </c>
      <c r="G2" s="4" t="str">
        <f>+IFERROR(VLOOKUP(Tabla1_2[[#This Row],[Atributo]],METADATOS!$A$2:$E$39,2,0),"")</f>
        <v/>
      </c>
      <c r="H2" s="4" t="str">
        <f>+IFERROR(VLOOKUP(Tabla1_2[[#This Row],[Atributo]],METADATOS!$A$2:$E$39,3,0),"")</f>
        <v/>
      </c>
      <c r="I2" s="4" t="str">
        <f>+IFERROR(VLOOKUP(Tabla1_2[[#This Row],[Atributo]],METADATOS!$A$2:$E$39,4,0),"")</f>
        <v/>
      </c>
    </row>
    <row r="3" spans="1:9" x14ac:dyDescent="0.3">
      <c r="A3">
        <v>10205</v>
      </c>
      <c r="B3" s="4" t="s">
        <v>558</v>
      </c>
      <c r="C3" s="4" t="s">
        <v>552</v>
      </c>
      <c r="D3" s="4" t="s">
        <v>553</v>
      </c>
      <c r="E3" s="4" t="s">
        <v>874</v>
      </c>
      <c r="F3">
        <v>4</v>
      </c>
      <c r="G3" s="4" t="str">
        <f>+IFERROR(VLOOKUP(Tabla1_2[[#This Row],[Atributo]],METADATOS!$A$2:$E$39,2,0),"")</f>
        <v/>
      </c>
      <c r="H3" s="4" t="str">
        <f>+IFERROR(VLOOKUP(Tabla1_2[[#This Row],[Atributo]],METADATOS!$A$2:$E$39,3,0),"")</f>
        <v/>
      </c>
      <c r="I3" s="4" t="str">
        <f>+IFERROR(VLOOKUP(Tabla1_2[[#This Row],[Atributo]],METADATOS!$A$2:$E$39,4,0),"")</f>
        <v/>
      </c>
    </row>
    <row r="4" spans="1:9" x14ac:dyDescent="0.3">
      <c r="A4">
        <v>10209</v>
      </c>
      <c r="B4" s="4" t="s">
        <v>562</v>
      </c>
      <c r="C4" s="4" t="s">
        <v>552</v>
      </c>
      <c r="D4" s="4" t="s">
        <v>553</v>
      </c>
      <c r="E4" s="4" t="s">
        <v>874</v>
      </c>
      <c r="F4">
        <v>5</v>
      </c>
      <c r="G4" s="4" t="str">
        <f>+IFERROR(VLOOKUP(Tabla1_2[[#This Row],[Atributo]],METADATOS!$A$2:$E$39,2,0),"")</f>
        <v/>
      </c>
      <c r="H4" s="4" t="str">
        <f>+IFERROR(VLOOKUP(Tabla1_2[[#This Row],[Atributo]],METADATOS!$A$2:$E$39,3,0),"")</f>
        <v/>
      </c>
      <c r="I4" s="4" t="str">
        <f>+IFERROR(VLOOKUP(Tabla1_2[[#This Row],[Atributo]],METADATOS!$A$2:$E$39,4,0),"")</f>
        <v/>
      </c>
    </row>
    <row r="5" spans="1:9" x14ac:dyDescent="0.3">
      <c r="A5">
        <v>10201</v>
      </c>
      <c r="B5" s="4" t="s">
        <v>564</v>
      </c>
      <c r="C5" s="4" t="s">
        <v>552</v>
      </c>
      <c r="D5" s="4" t="s">
        <v>553</v>
      </c>
      <c r="E5" s="4" t="s">
        <v>874</v>
      </c>
      <c r="F5">
        <v>4</v>
      </c>
      <c r="G5" s="4" t="str">
        <f>+IFERROR(VLOOKUP(Tabla1_2[[#This Row],[Atributo]],METADATOS!$A$2:$E$39,2,0),"")</f>
        <v/>
      </c>
      <c r="H5" s="4" t="str">
        <f>+IFERROR(VLOOKUP(Tabla1_2[[#This Row],[Atributo]],METADATOS!$A$2:$E$39,3,0),"")</f>
        <v/>
      </c>
      <c r="I5" s="4" t="str">
        <f>+IFERROR(VLOOKUP(Tabla1_2[[#This Row],[Atributo]],METADATOS!$A$2:$E$39,4,0),"")</f>
        <v/>
      </c>
    </row>
    <row r="6" spans="1:9" x14ac:dyDescent="0.3">
      <c r="A6">
        <v>10210</v>
      </c>
      <c r="B6" s="4" t="s">
        <v>570</v>
      </c>
      <c r="C6" s="4" t="s">
        <v>552</v>
      </c>
      <c r="D6" s="4" t="s">
        <v>553</v>
      </c>
      <c r="E6" s="4" t="s">
        <v>874</v>
      </c>
      <c r="F6">
        <v>4</v>
      </c>
      <c r="G6" s="4" t="str">
        <f>+IFERROR(VLOOKUP(Tabla1_2[[#This Row],[Atributo]],METADATOS!$A$2:$E$39,2,0),"")</f>
        <v/>
      </c>
      <c r="H6" s="4" t="str">
        <f>+IFERROR(VLOOKUP(Tabla1_2[[#This Row],[Atributo]],METADATOS!$A$2:$E$39,3,0),"")</f>
        <v/>
      </c>
      <c r="I6" s="4" t="str">
        <f>+IFERROR(VLOOKUP(Tabla1_2[[#This Row],[Atributo]],METADATOS!$A$2:$E$39,4,0),"")</f>
        <v/>
      </c>
    </row>
    <row r="7" spans="1:9" x14ac:dyDescent="0.3">
      <c r="A7">
        <v>10203</v>
      </c>
      <c r="B7" s="4" t="s">
        <v>573</v>
      </c>
      <c r="C7" s="4" t="s">
        <v>552</v>
      </c>
      <c r="D7" s="4" t="s">
        <v>553</v>
      </c>
      <c r="E7" s="4" t="s">
        <v>874</v>
      </c>
      <c r="F7">
        <v>4</v>
      </c>
      <c r="G7" s="4" t="str">
        <f>+IFERROR(VLOOKUP(Tabla1_2[[#This Row],[Atributo]],METADATOS!$A$2:$E$39,2,0),"")</f>
        <v/>
      </c>
      <c r="H7" s="4" t="str">
        <f>+IFERROR(VLOOKUP(Tabla1_2[[#This Row],[Atributo]],METADATOS!$A$2:$E$39,3,0),"")</f>
        <v/>
      </c>
      <c r="I7" s="4" t="str">
        <f>+IFERROR(VLOOKUP(Tabla1_2[[#This Row],[Atributo]],METADATOS!$A$2:$E$39,4,0),"")</f>
        <v/>
      </c>
    </row>
    <row r="8" spans="1:9" x14ac:dyDescent="0.3">
      <c r="A8">
        <v>10206</v>
      </c>
      <c r="B8" s="4" t="s">
        <v>577</v>
      </c>
      <c r="C8" s="4" t="s">
        <v>552</v>
      </c>
      <c r="D8" s="4" t="s">
        <v>553</v>
      </c>
      <c r="E8" s="4" t="s">
        <v>874</v>
      </c>
      <c r="F8">
        <v>4</v>
      </c>
      <c r="G8" s="4" t="str">
        <f>+IFERROR(VLOOKUP(Tabla1_2[[#This Row],[Atributo]],METADATOS!$A$2:$E$39,2,0),"")</f>
        <v/>
      </c>
      <c r="H8" s="4" t="str">
        <f>+IFERROR(VLOOKUP(Tabla1_2[[#This Row],[Atributo]],METADATOS!$A$2:$E$39,3,0),"")</f>
        <v/>
      </c>
      <c r="I8" s="4" t="str">
        <f>+IFERROR(VLOOKUP(Tabla1_2[[#This Row],[Atributo]],METADATOS!$A$2:$E$39,4,0),"")</f>
        <v/>
      </c>
    </row>
    <row r="9" spans="1:9" x14ac:dyDescent="0.3">
      <c r="A9">
        <v>10102</v>
      </c>
      <c r="B9" s="4" t="s">
        <v>588</v>
      </c>
      <c r="C9" s="4" t="s">
        <v>581</v>
      </c>
      <c r="D9" s="4" t="s">
        <v>553</v>
      </c>
      <c r="E9" s="4" t="s">
        <v>874</v>
      </c>
      <c r="F9">
        <v>5</v>
      </c>
      <c r="G9" s="4" t="str">
        <f>+IFERROR(VLOOKUP(Tabla1_2[[#This Row],[Atributo]],METADATOS!$A$2:$E$39,2,0),"")</f>
        <v/>
      </c>
      <c r="H9" s="4" t="str">
        <f>+IFERROR(VLOOKUP(Tabla1_2[[#This Row],[Atributo]],METADATOS!$A$2:$E$39,3,0),"")</f>
        <v/>
      </c>
      <c r="I9" s="4" t="str">
        <f>+IFERROR(VLOOKUP(Tabla1_2[[#This Row],[Atributo]],METADATOS!$A$2:$E$39,4,0),"")</f>
        <v/>
      </c>
    </row>
    <row r="10" spans="1:9" x14ac:dyDescent="0.3">
      <c r="A10">
        <v>10101</v>
      </c>
      <c r="B10" s="4" t="s">
        <v>594</v>
      </c>
      <c r="C10" s="4" t="s">
        <v>581</v>
      </c>
      <c r="D10" s="4" t="s">
        <v>553</v>
      </c>
      <c r="E10" s="4" t="s">
        <v>874</v>
      </c>
      <c r="F10">
        <v>5</v>
      </c>
      <c r="G10" s="4" t="str">
        <f>+IFERROR(VLOOKUP(Tabla1_2[[#This Row],[Atributo]],METADATOS!$A$2:$E$39,2,0),"")</f>
        <v/>
      </c>
      <c r="H10" s="4" t="str">
        <f>+IFERROR(VLOOKUP(Tabla1_2[[#This Row],[Atributo]],METADATOS!$A$2:$E$39,3,0),"")</f>
        <v/>
      </c>
      <c r="I10" s="4" t="str">
        <f>+IFERROR(VLOOKUP(Tabla1_2[[#This Row],[Atributo]],METADATOS!$A$2:$E$39,4,0),"")</f>
        <v/>
      </c>
    </row>
    <row r="11" spans="1:9" x14ac:dyDescent="0.3">
      <c r="A11">
        <v>10208</v>
      </c>
      <c r="B11" s="4" t="s">
        <v>610</v>
      </c>
      <c r="C11" s="4" t="s">
        <v>552</v>
      </c>
      <c r="D11" s="4" t="s">
        <v>553</v>
      </c>
      <c r="E11" s="4" t="s">
        <v>874</v>
      </c>
      <c r="F11">
        <v>4</v>
      </c>
      <c r="G11" s="4" t="str">
        <f>+IFERROR(VLOOKUP(Tabla1_2[[#This Row],[Atributo]],METADATOS!$A$2:$E$39,2,0),"")</f>
        <v/>
      </c>
      <c r="H11" s="4" t="str">
        <f>+IFERROR(VLOOKUP(Tabla1_2[[#This Row],[Atributo]],METADATOS!$A$2:$E$39,3,0),"")</f>
        <v/>
      </c>
      <c r="I11" s="4" t="str">
        <f>+IFERROR(VLOOKUP(Tabla1_2[[#This Row],[Atributo]],METADATOS!$A$2:$E$39,4,0),"")</f>
        <v/>
      </c>
    </row>
    <row r="12" spans="1:9" x14ac:dyDescent="0.3">
      <c r="A12">
        <v>10109</v>
      </c>
      <c r="B12" s="4" t="s">
        <v>619</v>
      </c>
      <c r="C12" s="4" t="s">
        <v>581</v>
      </c>
      <c r="D12" s="4" t="s">
        <v>553</v>
      </c>
      <c r="E12" s="4" t="s">
        <v>874</v>
      </c>
      <c r="F12">
        <v>5</v>
      </c>
      <c r="G12" s="4" t="str">
        <f>+IFERROR(VLOOKUP(Tabla1_2[[#This Row],[Atributo]],METADATOS!$A$2:$E$39,2,0),"")</f>
        <v/>
      </c>
      <c r="H12" s="4" t="str">
        <f>+IFERROR(VLOOKUP(Tabla1_2[[#This Row],[Atributo]],METADATOS!$A$2:$E$39,3,0),"")</f>
        <v/>
      </c>
      <c r="I12" s="4" t="str">
        <f>+IFERROR(VLOOKUP(Tabla1_2[[#This Row],[Atributo]],METADATOS!$A$2:$E$39,4,0),"")</f>
        <v/>
      </c>
    </row>
    <row r="13" spans="1:9" x14ac:dyDescent="0.3">
      <c r="A13">
        <v>10103</v>
      </c>
      <c r="B13" s="4" t="s">
        <v>623</v>
      </c>
      <c r="C13" s="4" t="s">
        <v>581</v>
      </c>
      <c r="D13" s="4" t="s">
        <v>553</v>
      </c>
      <c r="E13" s="4" t="s">
        <v>874</v>
      </c>
      <c r="F13">
        <v>5</v>
      </c>
      <c r="G13" s="4" t="str">
        <f>+IFERROR(VLOOKUP(Tabla1_2[[#This Row],[Atributo]],METADATOS!$A$2:$E$39,2,0),"")</f>
        <v/>
      </c>
      <c r="H13" s="4" t="str">
        <f>+IFERROR(VLOOKUP(Tabla1_2[[#This Row],[Atributo]],METADATOS!$A$2:$E$39,3,0),"")</f>
        <v/>
      </c>
      <c r="I13" s="4" t="str">
        <f>+IFERROR(VLOOKUP(Tabla1_2[[#This Row],[Atributo]],METADATOS!$A$2:$E$39,4,0),"")</f>
        <v/>
      </c>
    </row>
    <row r="14" spans="1:9" x14ac:dyDescent="0.3">
      <c r="A14">
        <v>10403</v>
      </c>
      <c r="B14" s="4" t="s">
        <v>626</v>
      </c>
      <c r="C14" s="4" t="s">
        <v>627</v>
      </c>
      <c r="D14" s="4" t="s">
        <v>553</v>
      </c>
      <c r="E14" s="4" t="s">
        <v>874</v>
      </c>
      <c r="F14">
        <v>5</v>
      </c>
      <c r="G14" s="4" t="str">
        <f>+IFERROR(VLOOKUP(Tabla1_2[[#This Row],[Atributo]],METADATOS!$A$2:$E$39,2,0),"")</f>
        <v/>
      </c>
      <c r="H14" s="4" t="str">
        <f>+IFERROR(VLOOKUP(Tabla1_2[[#This Row],[Atributo]],METADATOS!$A$2:$E$39,3,0),"")</f>
        <v/>
      </c>
      <c r="I14" s="4" t="str">
        <f>+IFERROR(VLOOKUP(Tabla1_2[[#This Row],[Atributo]],METADATOS!$A$2:$E$39,4,0),"")</f>
        <v/>
      </c>
    </row>
    <row r="15" spans="1:9" x14ac:dyDescent="0.3">
      <c r="A15">
        <v>10401</v>
      </c>
      <c r="B15" s="4" t="s">
        <v>630</v>
      </c>
      <c r="C15" s="4" t="s">
        <v>627</v>
      </c>
      <c r="D15" s="4" t="s">
        <v>553</v>
      </c>
      <c r="E15" s="4" t="s">
        <v>874</v>
      </c>
      <c r="F15">
        <v>5</v>
      </c>
      <c r="G15" s="4" t="str">
        <f>+IFERROR(VLOOKUP(Tabla1_2[[#This Row],[Atributo]],METADATOS!$A$2:$E$39,2,0),"")</f>
        <v/>
      </c>
      <c r="H15" s="4" t="str">
        <f>+IFERROR(VLOOKUP(Tabla1_2[[#This Row],[Atributo]],METADATOS!$A$2:$E$39,3,0),"")</f>
        <v/>
      </c>
      <c r="I15" s="4" t="str">
        <f>+IFERROR(VLOOKUP(Tabla1_2[[#This Row],[Atributo]],METADATOS!$A$2:$E$39,4,0),"")</f>
        <v/>
      </c>
    </row>
    <row r="16" spans="1:9" x14ac:dyDescent="0.3">
      <c r="A16">
        <v>10202</v>
      </c>
      <c r="B16" s="4" t="s">
        <v>551</v>
      </c>
      <c r="C16" s="4" t="s">
        <v>552</v>
      </c>
      <c r="D16" s="4" t="s">
        <v>553</v>
      </c>
      <c r="E16" s="4" t="s">
        <v>75</v>
      </c>
      <c r="F16">
        <v>1022.95</v>
      </c>
      <c r="G16" s="4" t="str">
        <f>+IFERROR(VLOOKUP(Tabla1_2[[#This Row],[Atributo]],METADATOS!$A$2:$E$39,2,0),"")</f>
        <v>Area Concesiones</v>
      </c>
      <c r="H16" s="4">
        <f>+IFERROR(VLOOKUP(Tabla1_2[[#This Row],[Atributo]],METADATOS!$A$2:$E$39,3,0),"")</f>
        <v>0</v>
      </c>
      <c r="I16" s="4">
        <f>+IFERROR(VLOOKUP(Tabla1_2[[#This Row],[Atributo]],METADATOS!$A$2:$E$39,4,0),"")</f>
        <v>0</v>
      </c>
    </row>
    <row r="17" spans="1:9" x14ac:dyDescent="0.3">
      <c r="A17">
        <v>10205</v>
      </c>
      <c r="B17" s="4" t="s">
        <v>558</v>
      </c>
      <c r="C17" s="4" t="s">
        <v>552</v>
      </c>
      <c r="D17" s="4" t="s">
        <v>553</v>
      </c>
      <c r="E17" s="4" t="s">
        <v>75</v>
      </c>
      <c r="F17">
        <v>803.72</v>
      </c>
      <c r="G17" s="4" t="str">
        <f>+IFERROR(VLOOKUP(Tabla1_2[[#This Row],[Atributo]],METADATOS!$A$2:$E$39,2,0),"")</f>
        <v>Area Concesiones</v>
      </c>
      <c r="H17" s="4">
        <f>+IFERROR(VLOOKUP(Tabla1_2[[#This Row],[Atributo]],METADATOS!$A$2:$E$39,3,0),"")</f>
        <v>0</v>
      </c>
      <c r="I17" s="4">
        <f>+IFERROR(VLOOKUP(Tabla1_2[[#This Row],[Atributo]],METADATOS!$A$2:$E$39,4,0),"")</f>
        <v>0</v>
      </c>
    </row>
    <row r="18" spans="1:9" x14ac:dyDescent="0.3">
      <c r="A18">
        <v>10209</v>
      </c>
      <c r="B18" s="4" t="s">
        <v>562</v>
      </c>
      <c r="C18" s="4" t="s">
        <v>552</v>
      </c>
      <c r="D18" s="4" t="s">
        <v>553</v>
      </c>
      <c r="E18" s="4" t="s">
        <v>75</v>
      </c>
      <c r="F18">
        <v>1672.98</v>
      </c>
      <c r="G18" s="4" t="str">
        <f>+IFERROR(VLOOKUP(Tabla1_2[[#This Row],[Atributo]],METADATOS!$A$2:$E$39,2,0),"")</f>
        <v>Area Concesiones</v>
      </c>
      <c r="H18" s="4">
        <f>+IFERROR(VLOOKUP(Tabla1_2[[#This Row],[Atributo]],METADATOS!$A$2:$E$39,3,0),"")</f>
        <v>0</v>
      </c>
      <c r="I18" s="4">
        <f>+IFERROR(VLOOKUP(Tabla1_2[[#This Row],[Atributo]],METADATOS!$A$2:$E$39,4,0),"")</f>
        <v>0</v>
      </c>
    </row>
    <row r="19" spans="1:9" x14ac:dyDescent="0.3">
      <c r="A19">
        <v>10201</v>
      </c>
      <c r="B19" s="4" t="s">
        <v>564</v>
      </c>
      <c r="C19" s="4" t="s">
        <v>552</v>
      </c>
      <c r="D19" s="4" t="s">
        <v>553</v>
      </c>
      <c r="E19" s="4" t="s">
        <v>75</v>
      </c>
      <c r="F19">
        <v>1357.46</v>
      </c>
      <c r="G19" s="4" t="str">
        <f>+IFERROR(VLOOKUP(Tabla1_2[[#This Row],[Atributo]],METADATOS!$A$2:$E$39,2,0),"")</f>
        <v>Area Concesiones</v>
      </c>
      <c r="H19" s="4">
        <f>+IFERROR(VLOOKUP(Tabla1_2[[#This Row],[Atributo]],METADATOS!$A$2:$E$39,3,0),"")</f>
        <v>0</v>
      </c>
      <c r="I19" s="4">
        <f>+IFERROR(VLOOKUP(Tabla1_2[[#This Row],[Atributo]],METADATOS!$A$2:$E$39,4,0),"")</f>
        <v>0</v>
      </c>
    </row>
    <row r="20" spans="1:9" x14ac:dyDescent="0.3">
      <c r="A20">
        <v>10210</v>
      </c>
      <c r="B20" s="4" t="s">
        <v>570</v>
      </c>
      <c r="C20" s="4" t="s">
        <v>552</v>
      </c>
      <c r="D20" s="4" t="s">
        <v>553</v>
      </c>
      <c r="E20" s="4" t="s">
        <v>75</v>
      </c>
      <c r="F20">
        <v>2099.38</v>
      </c>
      <c r="G20" s="4" t="str">
        <f>+IFERROR(VLOOKUP(Tabla1_2[[#This Row],[Atributo]],METADATOS!$A$2:$E$39,2,0),"")</f>
        <v>Area Concesiones</v>
      </c>
      <c r="H20" s="4">
        <f>+IFERROR(VLOOKUP(Tabla1_2[[#This Row],[Atributo]],METADATOS!$A$2:$E$39,3,0),"")</f>
        <v>0</v>
      </c>
      <c r="I20" s="4">
        <f>+IFERROR(VLOOKUP(Tabla1_2[[#This Row],[Atributo]],METADATOS!$A$2:$E$39,4,0),"")</f>
        <v>0</v>
      </c>
    </row>
    <row r="21" spans="1:9" x14ac:dyDescent="0.3">
      <c r="A21">
        <v>10203</v>
      </c>
      <c r="B21" s="4" t="s">
        <v>573</v>
      </c>
      <c r="C21" s="4" t="s">
        <v>552</v>
      </c>
      <c r="D21" s="4" t="s">
        <v>553</v>
      </c>
      <c r="E21" s="4" t="s">
        <v>75</v>
      </c>
      <c r="F21">
        <v>902.82</v>
      </c>
      <c r="G21" s="4" t="str">
        <f>+IFERROR(VLOOKUP(Tabla1_2[[#This Row],[Atributo]],METADATOS!$A$2:$E$39,2,0),"")</f>
        <v>Area Concesiones</v>
      </c>
      <c r="H21" s="4">
        <f>+IFERROR(VLOOKUP(Tabla1_2[[#This Row],[Atributo]],METADATOS!$A$2:$E$39,3,0),"")</f>
        <v>0</v>
      </c>
      <c r="I21" s="4">
        <f>+IFERROR(VLOOKUP(Tabla1_2[[#This Row],[Atributo]],METADATOS!$A$2:$E$39,4,0),"")</f>
        <v>0</v>
      </c>
    </row>
    <row r="22" spans="1:9" x14ac:dyDescent="0.3">
      <c r="A22">
        <v>10206</v>
      </c>
      <c r="B22" s="4" t="s">
        <v>577</v>
      </c>
      <c r="C22" s="4" t="s">
        <v>552</v>
      </c>
      <c r="D22" s="4" t="s">
        <v>553</v>
      </c>
      <c r="E22" s="4" t="s">
        <v>75</v>
      </c>
      <c r="F22">
        <v>1121.57</v>
      </c>
      <c r="G22" s="4" t="str">
        <f>+IFERROR(VLOOKUP(Tabla1_2[[#This Row],[Atributo]],METADATOS!$A$2:$E$39,2,0),"")</f>
        <v>Area Concesiones</v>
      </c>
      <c r="H22" s="4">
        <f>+IFERROR(VLOOKUP(Tabla1_2[[#This Row],[Atributo]],METADATOS!$A$2:$E$39,3,0),"")</f>
        <v>0</v>
      </c>
      <c r="I22" s="4">
        <f>+IFERROR(VLOOKUP(Tabla1_2[[#This Row],[Atributo]],METADATOS!$A$2:$E$39,4,0),"")</f>
        <v>0</v>
      </c>
    </row>
    <row r="23" spans="1:9" x14ac:dyDescent="0.3">
      <c r="A23">
        <v>10102</v>
      </c>
      <c r="B23" s="4" t="s">
        <v>588</v>
      </c>
      <c r="C23" s="4" t="s">
        <v>581</v>
      </c>
      <c r="D23" s="4" t="s">
        <v>553</v>
      </c>
      <c r="E23" s="4" t="s">
        <v>75</v>
      </c>
      <c r="F23">
        <v>2124.17</v>
      </c>
      <c r="G23" s="4" t="str">
        <f>+IFERROR(VLOOKUP(Tabla1_2[[#This Row],[Atributo]],METADATOS!$A$2:$E$39,2,0),"")</f>
        <v>Area Concesiones</v>
      </c>
      <c r="H23" s="4">
        <f>+IFERROR(VLOOKUP(Tabla1_2[[#This Row],[Atributo]],METADATOS!$A$2:$E$39,3,0),"")</f>
        <v>0</v>
      </c>
      <c r="I23" s="4">
        <f>+IFERROR(VLOOKUP(Tabla1_2[[#This Row],[Atributo]],METADATOS!$A$2:$E$39,4,0),"")</f>
        <v>0</v>
      </c>
    </row>
    <row r="24" spans="1:9" x14ac:dyDescent="0.3">
      <c r="A24">
        <v>10101</v>
      </c>
      <c r="B24" s="4" t="s">
        <v>594</v>
      </c>
      <c r="C24" s="4" t="s">
        <v>581</v>
      </c>
      <c r="D24" s="4" t="s">
        <v>553</v>
      </c>
      <c r="E24" s="4" t="s">
        <v>75</v>
      </c>
      <c r="F24">
        <v>1513.58</v>
      </c>
      <c r="G24" s="4" t="str">
        <f>+IFERROR(VLOOKUP(Tabla1_2[[#This Row],[Atributo]],METADATOS!$A$2:$E$39,2,0),"")</f>
        <v>Area Concesiones</v>
      </c>
      <c r="H24" s="4">
        <f>+IFERROR(VLOOKUP(Tabla1_2[[#This Row],[Atributo]],METADATOS!$A$2:$E$39,3,0),"")</f>
        <v>0</v>
      </c>
      <c r="I24" s="4">
        <f>+IFERROR(VLOOKUP(Tabla1_2[[#This Row],[Atributo]],METADATOS!$A$2:$E$39,4,0),"")</f>
        <v>0</v>
      </c>
    </row>
    <row r="25" spans="1:9" x14ac:dyDescent="0.3">
      <c r="A25">
        <v>10208</v>
      </c>
      <c r="B25" s="4" t="s">
        <v>610</v>
      </c>
      <c r="C25" s="4" t="s">
        <v>552</v>
      </c>
      <c r="D25" s="4" t="s">
        <v>553</v>
      </c>
      <c r="E25" s="4" t="s">
        <v>75</v>
      </c>
      <c r="F25">
        <v>1428.29</v>
      </c>
      <c r="G25" s="4" t="str">
        <f>+IFERROR(VLOOKUP(Tabla1_2[[#This Row],[Atributo]],METADATOS!$A$2:$E$39,2,0),"")</f>
        <v>Area Concesiones</v>
      </c>
      <c r="H25" s="4">
        <f>+IFERROR(VLOOKUP(Tabla1_2[[#This Row],[Atributo]],METADATOS!$A$2:$E$39,3,0),"")</f>
        <v>0</v>
      </c>
      <c r="I25" s="4">
        <f>+IFERROR(VLOOKUP(Tabla1_2[[#This Row],[Atributo]],METADATOS!$A$2:$E$39,4,0),"")</f>
        <v>0</v>
      </c>
    </row>
    <row r="26" spans="1:9" x14ac:dyDescent="0.3">
      <c r="A26">
        <v>10109</v>
      </c>
      <c r="B26" s="4" t="s">
        <v>619</v>
      </c>
      <c r="C26" s="4" t="s">
        <v>581</v>
      </c>
      <c r="D26" s="4" t="s">
        <v>553</v>
      </c>
      <c r="E26" s="4" t="s">
        <v>75</v>
      </c>
      <c r="F26">
        <v>55.62</v>
      </c>
      <c r="G26" s="4" t="str">
        <f>+IFERROR(VLOOKUP(Tabla1_2[[#This Row],[Atributo]],METADATOS!$A$2:$E$39,2,0),"")</f>
        <v>Area Concesiones</v>
      </c>
      <c r="H26" s="4">
        <f>+IFERROR(VLOOKUP(Tabla1_2[[#This Row],[Atributo]],METADATOS!$A$2:$E$39,3,0),"")</f>
        <v>0</v>
      </c>
      <c r="I26" s="4">
        <f>+IFERROR(VLOOKUP(Tabla1_2[[#This Row],[Atributo]],METADATOS!$A$2:$E$39,4,0),"")</f>
        <v>0</v>
      </c>
    </row>
    <row r="27" spans="1:9" x14ac:dyDescent="0.3">
      <c r="A27">
        <v>10103</v>
      </c>
      <c r="B27" s="4" t="s">
        <v>623</v>
      </c>
      <c r="C27" s="4" t="s">
        <v>581</v>
      </c>
      <c r="D27" s="4" t="s">
        <v>553</v>
      </c>
      <c r="E27" s="4" t="s">
        <v>75</v>
      </c>
      <c r="F27">
        <v>664</v>
      </c>
      <c r="G27" s="4" t="str">
        <f>+IFERROR(VLOOKUP(Tabla1_2[[#This Row],[Atributo]],METADATOS!$A$2:$E$39,2,0),"")</f>
        <v>Area Concesiones</v>
      </c>
      <c r="H27" s="4">
        <f>+IFERROR(VLOOKUP(Tabla1_2[[#This Row],[Atributo]],METADATOS!$A$2:$E$39,3,0),"")</f>
        <v>0</v>
      </c>
      <c r="I27" s="4">
        <f>+IFERROR(VLOOKUP(Tabla1_2[[#This Row],[Atributo]],METADATOS!$A$2:$E$39,4,0),"")</f>
        <v>0</v>
      </c>
    </row>
    <row r="28" spans="1:9" x14ac:dyDescent="0.3">
      <c r="A28">
        <v>10403</v>
      </c>
      <c r="B28" s="4" t="s">
        <v>626</v>
      </c>
      <c r="C28" s="4" t="s">
        <v>627</v>
      </c>
      <c r="D28" s="4" t="s">
        <v>553</v>
      </c>
      <c r="E28" s="4" t="s">
        <v>75</v>
      </c>
      <c r="F28">
        <v>984.25</v>
      </c>
      <c r="G28" s="4" t="str">
        <f>+IFERROR(VLOOKUP(Tabla1_2[[#This Row],[Atributo]],METADATOS!$A$2:$E$39,2,0),"")</f>
        <v>Area Concesiones</v>
      </c>
      <c r="H28" s="4">
        <f>+IFERROR(VLOOKUP(Tabla1_2[[#This Row],[Atributo]],METADATOS!$A$2:$E$39,3,0),"")</f>
        <v>0</v>
      </c>
      <c r="I28" s="4">
        <f>+IFERROR(VLOOKUP(Tabla1_2[[#This Row],[Atributo]],METADATOS!$A$2:$E$39,4,0),"")</f>
        <v>0</v>
      </c>
    </row>
    <row r="29" spans="1:9" x14ac:dyDescent="0.3">
      <c r="A29">
        <v>10401</v>
      </c>
      <c r="B29" s="4" t="s">
        <v>630</v>
      </c>
      <c r="C29" s="4" t="s">
        <v>627</v>
      </c>
      <c r="D29" s="4" t="s">
        <v>553</v>
      </c>
      <c r="E29" s="4" t="s">
        <v>75</v>
      </c>
      <c r="F29">
        <v>1612.68</v>
      </c>
      <c r="G29" s="4" t="str">
        <f>+IFERROR(VLOOKUP(Tabla1_2[[#This Row],[Atributo]],METADATOS!$A$2:$E$39,2,0),"")</f>
        <v>Area Concesiones</v>
      </c>
      <c r="H29" s="4">
        <f>+IFERROR(VLOOKUP(Tabla1_2[[#This Row],[Atributo]],METADATOS!$A$2:$E$39,3,0),"")</f>
        <v>0</v>
      </c>
      <c r="I29" s="4">
        <f>+IFERROR(VLOOKUP(Tabla1_2[[#This Row],[Atributo]],METADATOS!$A$2:$E$39,4,0),"")</f>
        <v>0</v>
      </c>
    </row>
    <row r="30" spans="1:9" x14ac:dyDescent="0.3">
      <c r="A30">
        <v>10202</v>
      </c>
      <c r="B30" s="4" t="s">
        <v>551</v>
      </c>
      <c r="C30" s="4" t="s">
        <v>552</v>
      </c>
      <c r="D30" s="4" t="s">
        <v>553</v>
      </c>
      <c r="E30" s="4" t="s">
        <v>77</v>
      </c>
      <c r="F30">
        <v>252.15199999999999</v>
      </c>
      <c r="G30" s="4" t="str">
        <f>+IFERROR(VLOOKUP(Tabla1_2[[#This Row],[Atributo]],METADATOS!$A$2:$E$39,2,0),"")</f>
        <v>Biomasa 2018</v>
      </c>
      <c r="H30" s="4">
        <f>+IFERROR(VLOOKUP(Tabla1_2[[#This Row],[Atributo]],METADATOS!$A$2:$E$39,3,0),"")</f>
        <v>0</v>
      </c>
      <c r="I30" s="4">
        <f>+IFERROR(VLOOKUP(Tabla1_2[[#This Row],[Atributo]],METADATOS!$A$2:$E$39,4,0),"")</f>
        <v>0</v>
      </c>
    </row>
    <row r="31" spans="1:9" x14ac:dyDescent="0.3">
      <c r="A31">
        <v>10205</v>
      </c>
      <c r="B31" s="4" t="s">
        <v>558</v>
      </c>
      <c r="C31" s="4" t="s">
        <v>552</v>
      </c>
      <c r="D31" s="4" t="s">
        <v>553</v>
      </c>
      <c r="E31" s="4" t="s">
        <v>77</v>
      </c>
      <c r="F31">
        <v>394.67</v>
      </c>
      <c r="G31" s="4" t="str">
        <f>+IFERROR(VLOOKUP(Tabla1_2[[#This Row],[Atributo]],METADATOS!$A$2:$E$39,2,0),"")</f>
        <v>Biomasa 2018</v>
      </c>
      <c r="H31" s="4">
        <f>+IFERROR(VLOOKUP(Tabla1_2[[#This Row],[Atributo]],METADATOS!$A$2:$E$39,3,0),"")</f>
        <v>0</v>
      </c>
      <c r="I31" s="4">
        <f>+IFERROR(VLOOKUP(Tabla1_2[[#This Row],[Atributo]],METADATOS!$A$2:$E$39,4,0),"")</f>
        <v>0</v>
      </c>
    </row>
    <row r="32" spans="1:9" x14ac:dyDescent="0.3">
      <c r="A32">
        <v>10209</v>
      </c>
      <c r="B32" s="4" t="s">
        <v>562</v>
      </c>
      <c r="C32" s="4" t="s">
        <v>552</v>
      </c>
      <c r="D32" s="4" t="s">
        <v>553</v>
      </c>
      <c r="E32" s="4" t="s">
        <v>77</v>
      </c>
      <c r="F32">
        <v>1769.5930000000001</v>
      </c>
      <c r="G32" s="4" t="str">
        <f>+IFERROR(VLOOKUP(Tabla1_2[[#This Row],[Atributo]],METADATOS!$A$2:$E$39,2,0),"")</f>
        <v>Biomasa 2018</v>
      </c>
      <c r="H32" s="4">
        <f>+IFERROR(VLOOKUP(Tabla1_2[[#This Row],[Atributo]],METADATOS!$A$2:$E$39,3,0),"")</f>
        <v>0</v>
      </c>
      <c r="I32" s="4">
        <f>+IFERROR(VLOOKUP(Tabla1_2[[#This Row],[Atributo]],METADATOS!$A$2:$E$39,4,0),"")</f>
        <v>0</v>
      </c>
    </row>
    <row r="33" spans="1:9" x14ac:dyDescent="0.3">
      <c r="A33">
        <v>10201</v>
      </c>
      <c r="B33" s="4" t="s">
        <v>564</v>
      </c>
      <c r="C33" s="4" t="s">
        <v>552</v>
      </c>
      <c r="D33" s="4" t="s">
        <v>553</v>
      </c>
      <c r="E33" s="4" t="s">
        <v>77</v>
      </c>
      <c r="F33">
        <v>2552.636</v>
      </c>
      <c r="G33" s="4" t="str">
        <f>+IFERROR(VLOOKUP(Tabla1_2[[#This Row],[Atributo]],METADATOS!$A$2:$E$39,2,0),"")</f>
        <v>Biomasa 2018</v>
      </c>
      <c r="H33" s="4">
        <f>+IFERROR(VLOOKUP(Tabla1_2[[#This Row],[Atributo]],METADATOS!$A$2:$E$39,3,0),"")</f>
        <v>0</v>
      </c>
      <c r="I33" s="4">
        <f>+IFERROR(VLOOKUP(Tabla1_2[[#This Row],[Atributo]],METADATOS!$A$2:$E$39,4,0),"")</f>
        <v>0</v>
      </c>
    </row>
    <row r="34" spans="1:9" x14ac:dyDescent="0.3">
      <c r="A34">
        <v>10210</v>
      </c>
      <c r="B34" s="4" t="s">
        <v>570</v>
      </c>
      <c r="C34" s="4" t="s">
        <v>552</v>
      </c>
      <c r="D34" s="4" t="s">
        <v>553</v>
      </c>
      <c r="E34" s="4" t="s">
        <v>77</v>
      </c>
      <c r="F34">
        <v>440.548</v>
      </c>
      <c r="G34" s="4" t="str">
        <f>+IFERROR(VLOOKUP(Tabla1_2[[#This Row],[Atributo]],METADATOS!$A$2:$E$39,2,0),"")</f>
        <v>Biomasa 2018</v>
      </c>
      <c r="H34" s="4">
        <f>+IFERROR(VLOOKUP(Tabla1_2[[#This Row],[Atributo]],METADATOS!$A$2:$E$39,3,0),"")</f>
        <v>0</v>
      </c>
      <c r="I34" s="4">
        <f>+IFERROR(VLOOKUP(Tabla1_2[[#This Row],[Atributo]],METADATOS!$A$2:$E$39,4,0),"")</f>
        <v>0</v>
      </c>
    </row>
    <row r="35" spans="1:9" x14ac:dyDescent="0.3">
      <c r="A35">
        <v>10203</v>
      </c>
      <c r="B35" s="4" t="s">
        <v>573</v>
      </c>
      <c r="C35" s="4" t="s">
        <v>552</v>
      </c>
      <c r="D35" s="4" t="s">
        <v>553</v>
      </c>
      <c r="E35" s="4" t="s">
        <v>77</v>
      </c>
      <c r="F35">
        <v>725.40599999999995</v>
      </c>
      <c r="G35" s="4" t="str">
        <f>+IFERROR(VLOOKUP(Tabla1_2[[#This Row],[Atributo]],METADATOS!$A$2:$E$39,2,0),"")</f>
        <v>Biomasa 2018</v>
      </c>
      <c r="H35" s="4">
        <f>+IFERROR(VLOOKUP(Tabla1_2[[#This Row],[Atributo]],METADATOS!$A$2:$E$39,3,0),"")</f>
        <v>0</v>
      </c>
      <c r="I35" s="4">
        <f>+IFERROR(VLOOKUP(Tabla1_2[[#This Row],[Atributo]],METADATOS!$A$2:$E$39,4,0),"")</f>
        <v>0</v>
      </c>
    </row>
    <row r="36" spans="1:9" x14ac:dyDescent="0.3">
      <c r="A36">
        <v>10206</v>
      </c>
      <c r="B36" s="4" t="s">
        <v>577</v>
      </c>
      <c r="C36" s="4" t="s">
        <v>552</v>
      </c>
      <c r="D36" s="4" t="s">
        <v>553</v>
      </c>
      <c r="E36" s="4" t="s">
        <v>77</v>
      </c>
      <c r="F36">
        <v>886.65499999999997</v>
      </c>
      <c r="G36" s="4" t="str">
        <f>+IFERROR(VLOOKUP(Tabla1_2[[#This Row],[Atributo]],METADATOS!$A$2:$E$39,2,0),"")</f>
        <v>Biomasa 2018</v>
      </c>
      <c r="H36" s="4">
        <f>+IFERROR(VLOOKUP(Tabla1_2[[#This Row],[Atributo]],METADATOS!$A$2:$E$39,3,0),"")</f>
        <v>0</v>
      </c>
      <c r="I36" s="4">
        <f>+IFERROR(VLOOKUP(Tabla1_2[[#This Row],[Atributo]],METADATOS!$A$2:$E$39,4,0),"")</f>
        <v>0</v>
      </c>
    </row>
    <row r="37" spans="1:9" x14ac:dyDescent="0.3">
      <c r="A37">
        <v>10102</v>
      </c>
      <c r="B37" s="4" t="s">
        <v>588</v>
      </c>
      <c r="C37" s="4" t="s">
        <v>581</v>
      </c>
      <c r="D37" s="4" t="s">
        <v>553</v>
      </c>
      <c r="E37" s="4" t="s">
        <v>77</v>
      </c>
      <c r="F37">
        <v>991.56100000000004</v>
      </c>
      <c r="G37" s="4" t="str">
        <f>+IFERROR(VLOOKUP(Tabla1_2[[#This Row],[Atributo]],METADATOS!$A$2:$E$39,2,0),"")</f>
        <v>Biomasa 2018</v>
      </c>
      <c r="H37" s="4">
        <f>+IFERROR(VLOOKUP(Tabla1_2[[#This Row],[Atributo]],METADATOS!$A$2:$E$39,3,0),"")</f>
        <v>0</v>
      </c>
      <c r="I37" s="4">
        <f>+IFERROR(VLOOKUP(Tabla1_2[[#This Row],[Atributo]],METADATOS!$A$2:$E$39,4,0),"")</f>
        <v>0</v>
      </c>
    </row>
    <row r="38" spans="1:9" x14ac:dyDescent="0.3">
      <c r="A38">
        <v>10101</v>
      </c>
      <c r="B38" s="4" t="s">
        <v>594</v>
      </c>
      <c r="C38" s="4" t="s">
        <v>581</v>
      </c>
      <c r="D38" s="4" t="s">
        <v>553</v>
      </c>
      <c r="E38" s="4" t="s">
        <v>77</v>
      </c>
      <c r="F38">
        <v>8999</v>
      </c>
      <c r="G38" s="4" t="str">
        <f>+IFERROR(VLOOKUP(Tabla1_2[[#This Row],[Atributo]],METADATOS!$A$2:$E$39,2,0),"")</f>
        <v>Biomasa 2018</v>
      </c>
      <c r="H38" s="4">
        <f>+IFERROR(VLOOKUP(Tabla1_2[[#This Row],[Atributo]],METADATOS!$A$2:$E$39,3,0),"")</f>
        <v>0</v>
      </c>
      <c r="I38" s="4">
        <f>+IFERROR(VLOOKUP(Tabla1_2[[#This Row],[Atributo]],METADATOS!$A$2:$E$39,4,0),"")</f>
        <v>0</v>
      </c>
    </row>
    <row r="39" spans="1:9" x14ac:dyDescent="0.3">
      <c r="A39">
        <v>10208</v>
      </c>
      <c r="B39" s="4" t="s">
        <v>610</v>
      </c>
      <c r="C39" s="4" t="s">
        <v>552</v>
      </c>
      <c r="D39" s="4" t="s">
        <v>553</v>
      </c>
      <c r="E39" s="4" t="s">
        <v>77</v>
      </c>
      <c r="F39">
        <v>1636.05</v>
      </c>
      <c r="G39" s="4" t="str">
        <f>+IFERROR(VLOOKUP(Tabla1_2[[#This Row],[Atributo]],METADATOS!$A$2:$E$39,2,0),"")</f>
        <v>Biomasa 2018</v>
      </c>
      <c r="H39" s="4">
        <f>+IFERROR(VLOOKUP(Tabla1_2[[#This Row],[Atributo]],METADATOS!$A$2:$E$39,3,0),"")</f>
        <v>0</v>
      </c>
      <c r="I39" s="4">
        <f>+IFERROR(VLOOKUP(Tabla1_2[[#This Row],[Atributo]],METADATOS!$A$2:$E$39,4,0),"")</f>
        <v>0</v>
      </c>
    </row>
    <row r="40" spans="1:9" x14ac:dyDescent="0.3">
      <c r="A40">
        <v>10109</v>
      </c>
      <c r="B40" s="4" t="s">
        <v>619</v>
      </c>
      <c r="C40" s="4" t="s">
        <v>581</v>
      </c>
      <c r="D40" s="4" t="s">
        <v>553</v>
      </c>
      <c r="E40" s="4" t="s">
        <v>77</v>
      </c>
      <c r="F40">
        <v>177</v>
      </c>
      <c r="G40" s="4" t="str">
        <f>+IFERROR(VLOOKUP(Tabla1_2[[#This Row],[Atributo]],METADATOS!$A$2:$E$39,2,0),"")</f>
        <v>Biomasa 2018</v>
      </c>
      <c r="H40" s="4">
        <f>+IFERROR(VLOOKUP(Tabla1_2[[#This Row],[Atributo]],METADATOS!$A$2:$E$39,3,0),"")</f>
        <v>0</v>
      </c>
      <c r="I40" s="4">
        <f>+IFERROR(VLOOKUP(Tabla1_2[[#This Row],[Atributo]],METADATOS!$A$2:$E$39,4,0),"")</f>
        <v>0</v>
      </c>
    </row>
    <row r="41" spans="1:9" x14ac:dyDescent="0.3">
      <c r="A41">
        <v>10103</v>
      </c>
      <c r="B41" s="4" t="s">
        <v>623</v>
      </c>
      <c r="C41" s="4" t="s">
        <v>581</v>
      </c>
      <c r="D41" s="4" t="s">
        <v>553</v>
      </c>
      <c r="E41" s="4" t="s">
        <v>77</v>
      </c>
      <c r="F41">
        <v>15775</v>
      </c>
      <c r="G41" s="4" t="str">
        <f>+IFERROR(VLOOKUP(Tabla1_2[[#This Row],[Atributo]],METADATOS!$A$2:$E$39,2,0),"")</f>
        <v>Biomasa 2018</v>
      </c>
      <c r="H41" s="4">
        <f>+IFERROR(VLOOKUP(Tabla1_2[[#This Row],[Atributo]],METADATOS!$A$2:$E$39,3,0),"")</f>
        <v>0</v>
      </c>
      <c r="I41" s="4">
        <f>+IFERROR(VLOOKUP(Tabla1_2[[#This Row],[Atributo]],METADATOS!$A$2:$E$39,4,0),"")</f>
        <v>0</v>
      </c>
    </row>
    <row r="42" spans="1:9" x14ac:dyDescent="0.3">
      <c r="A42">
        <v>10403</v>
      </c>
      <c r="B42" s="4" t="s">
        <v>626</v>
      </c>
      <c r="C42" s="4" t="s">
        <v>627</v>
      </c>
      <c r="D42" s="4" t="s">
        <v>553</v>
      </c>
      <c r="E42" s="4" t="s">
        <v>77</v>
      </c>
      <c r="F42">
        <v>8609</v>
      </c>
      <c r="G42" s="4" t="str">
        <f>+IFERROR(VLOOKUP(Tabla1_2[[#This Row],[Atributo]],METADATOS!$A$2:$E$39,2,0),"")</f>
        <v>Biomasa 2018</v>
      </c>
      <c r="H42" s="4">
        <f>+IFERROR(VLOOKUP(Tabla1_2[[#This Row],[Atributo]],METADATOS!$A$2:$E$39,3,0),"")</f>
        <v>0</v>
      </c>
      <c r="I42" s="4">
        <f>+IFERROR(VLOOKUP(Tabla1_2[[#This Row],[Atributo]],METADATOS!$A$2:$E$39,4,0),"")</f>
        <v>0</v>
      </c>
    </row>
    <row r="43" spans="1:9" x14ac:dyDescent="0.3">
      <c r="A43">
        <v>10401</v>
      </c>
      <c r="B43" s="4" t="s">
        <v>630</v>
      </c>
      <c r="C43" s="4" t="s">
        <v>627</v>
      </c>
      <c r="D43" s="4" t="s">
        <v>553</v>
      </c>
      <c r="E43" s="4" t="s">
        <v>77</v>
      </c>
      <c r="F43">
        <v>515.51</v>
      </c>
      <c r="G43" s="4" t="str">
        <f>+IFERROR(VLOOKUP(Tabla1_2[[#This Row],[Atributo]],METADATOS!$A$2:$E$39,2,0),"")</f>
        <v>Biomasa 2018</v>
      </c>
      <c r="H43" s="4">
        <f>+IFERROR(VLOOKUP(Tabla1_2[[#This Row],[Atributo]],METADATOS!$A$2:$E$39,3,0),"")</f>
        <v>0</v>
      </c>
      <c r="I43" s="4">
        <f>+IFERROR(VLOOKUP(Tabla1_2[[#This Row],[Atributo]],METADATOS!$A$2:$E$39,4,0),"")</f>
        <v>0</v>
      </c>
    </row>
    <row r="44" spans="1:9" x14ac:dyDescent="0.3">
      <c r="A44">
        <v>10202</v>
      </c>
      <c r="B44" s="4" t="s">
        <v>551</v>
      </c>
      <c r="C44" s="4" t="s">
        <v>552</v>
      </c>
      <c r="D44" s="4" t="s">
        <v>553</v>
      </c>
      <c r="E44" s="4" t="s">
        <v>73</v>
      </c>
      <c r="F44">
        <v>0.2465</v>
      </c>
      <c r="G44" s="4" t="str">
        <f>+IFERROR(VLOOKUP(Tabla1_2[[#This Row],[Atributo]],METADATOS!$A$2:$E$39,2,0),"")</f>
        <v>Biomasa/ Area Cons</v>
      </c>
      <c r="H44" s="4">
        <f>+IFERROR(VLOOKUP(Tabla1_2[[#This Row],[Atributo]],METADATOS!$A$2:$E$39,3,0),"")</f>
        <v>0</v>
      </c>
      <c r="I44" s="4">
        <f>+IFERROR(VLOOKUP(Tabla1_2[[#This Row],[Atributo]],METADATOS!$A$2:$E$39,4,0),"")</f>
        <v>0</v>
      </c>
    </row>
    <row r="45" spans="1:9" x14ac:dyDescent="0.3">
      <c r="A45">
        <v>10205</v>
      </c>
      <c r="B45" s="4" t="s">
        <v>558</v>
      </c>
      <c r="C45" s="4" t="s">
        <v>552</v>
      </c>
      <c r="D45" s="4" t="s">
        <v>553</v>
      </c>
      <c r="E45" s="4" t="s">
        <v>73</v>
      </c>
      <c r="F45">
        <v>0.49109999999999998</v>
      </c>
      <c r="G45" s="4" t="str">
        <f>+IFERROR(VLOOKUP(Tabla1_2[[#This Row],[Atributo]],METADATOS!$A$2:$E$39,2,0),"")</f>
        <v>Biomasa/ Area Cons</v>
      </c>
      <c r="H45" s="4">
        <f>+IFERROR(VLOOKUP(Tabla1_2[[#This Row],[Atributo]],METADATOS!$A$2:$E$39,3,0),"")</f>
        <v>0</v>
      </c>
      <c r="I45" s="4">
        <f>+IFERROR(VLOOKUP(Tabla1_2[[#This Row],[Atributo]],METADATOS!$A$2:$E$39,4,0),"")</f>
        <v>0</v>
      </c>
    </row>
    <row r="46" spans="1:9" x14ac:dyDescent="0.3">
      <c r="A46">
        <v>10209</v>
      </c>
      <c r="B46" s="4" t="s">
        <v>562</v>
      </c>
      <c r="C46" s="4" t="s">
        <v>552</v>
      </c>
      <c r="D46" s="4" t="s">
        <v>553</v>
      </c>
      <c r="E46" s="4" t="s">
        <v>73</v>
      </c>
      <c r="F46">
        <v>1.0577000000000001</v>
      </c>
      <c r="G46" s="4" t="str">
        <f>+IFERROR(VLOOKUP(Tabla1_2[[#This Row],[Atributo]],METADATOS!$A$2:$E$39,2,0),"")</f>
        <v>Biomasa/ Area Cons</v>
      </c>
      <c r="H46" s="4">
        <f>+IFERROR(VLOOKUP(Tabla1_2[[#This Row],[Atributo]],METADATOS!$A$2:$E$39,3,0),"")</f>
        <v>0</v>
      </c>
      <c r="I46" s="4">
        <f>+IFERROR(VLOOKUP(Tabla1_2[[#This Row],[Atributo]],METADATOS!$A$2:$E$39,4,0),"")</f>
        <v>0</v>
      </c>
    </row>
    <row r="47" spans="1:9" x14ac:dyDescent="0.3">
      <c r="A47">
        <v>10201</v>
      </c>
      <c r="B47" s="4" t="s">
        <v>564</v>
      </c>
      <c r="C47" s="4" t="s">
        <v>552</v>
      </c>
      <c r="D47" s="4" t="s">
        <v>553</v>
      </c>
      <c r="E47" s="4" t="s">
        <v>73</v>
      </c>
      <c r="F47">
        <v>1.8805000000000001</v>
      </c>
      <c r="G47" s="4" t="str">
        <f>+IFERROR(VLOOKUP(Tabla1_2[[#This Row],[Atributo]],METADATOS!$A$2:$E$39,2,0),"")</f>
        <v>Biomasa/ Area Cons</v>
      </c>
      <c r="H47" s="4">
        <f>+IFERROR(VLOOKUP(Tabla1_2[[#This Row],[Atributo]],METADATOS!$A$2:$E$39,3,0),"")</f>
        <v>0</v>
      </c>
      <c r="I47" s="4">
        <f>+IFERROR(VLOOKUP(Tabla1_2[[#This Row],[Atributo]],METADATOS!$A$2:$E$39,4,0),"")</f>
        <v>0</v>
      </c>
    </row>
    <row r="48" spans="1:9" x14ac:dyDescent="0.3">
      <c r="A48">
        <v>10210</v>
      </c>
      <c r="B48" s="4" t="s">
        <v>570</v>
      </c>
      <c r="C48" s="4" t="s">
        <v>552</v>
      </c>
      <c r="D48" s="4" t="s">
        <v>553</v>
      </c>
      <c r="E48" s="4" t="s">
        <v>73</v>
      </c>
      <c r="F48">
        <v>0.20979999999999999</v>
      </c>
      <c r="G48" s="4" t="str">
        <f>+IFERROR(VLOOKUP(Tabla1_2[[#This Row],[Atributo]],METADATOS!$A$2:$E$39,2,0),"")</f>
        <v>Biomasa/ Area Cons</v>
      </c>
      <c r="H48" s="4">
        <f>+IFERROR(VLOOKUP(Tabla1_2[[#This Row],[Atributo]],METADATOS!$A$2:$E$39,3,0),"")</f>
        <v>0</v>
      </c>
      <c r="I48" s="4">
        <f>+IFERROR(VLOOKUP(Tabla1_2[[#This Row],[Atributo]],METADATOS!$A$2:$E$39,4,0),"")</f>
        <v>0</v>
      </c>
    </row>
    <row r="49" spans="1:9" x14ac:dyDescent="0.3">
      <c r="A49">
        <v>10203</v>
      </c>
      <c r="B49" s="4" t="s">
        <v>573</v>
      </c>
      <c r="C49" s="4" t="s">
        <v>552</v>
      </c>
      <c r="D49" s="4" t="s">
        <v>553</v>
      </c>
      <c r="E49" s="4" t="s">
        <v>73</v>
      </c>
      <c r="F49">
        <v>0.80349999999999999</v>
      </c>
      <c r="G49" s="4" t="str">
        <f>+IFERROR(VLOOKUP(Tabla1_2[[#This Row],[Atributo]],METADATOS!$A$2:$E$39,2,0),"")</f>
        <v>Biomasa/ Area Cons</v>
      </c>
      <c r="H49" s="4">
        <f>+IFERROR(VLOOKUP(Tabla1_2[[#This Row],[Atributo]],METADATOS!$A$2:$E$39,3,0),"")</f>
        <v>0</v>
      </c>
      <c r="I49" s="4">
        <f>+IFERROR(VLOOKUP(Tabla1_2[[#This Row],[Atributo]],METADATOS!$A$2:$E$39,4,0),"")</f>
        <v>0</v>
      </c>
    </row>
    <row r="50" spans="1:9" x14ac:dyDescent="0.3">
      <c r="A50">
        <v>10206</v>
      </c>
      <c r="B50" s="4" t="s">
        <v>577</v>
      </c>
      <c r="C50" s="4" t="s">
        <v>552</v>
      </c>
      <c r="D50" s="4" t="s">
        <v>553</v>
      </c>
      <c r="E50" s="4" t="s">
        <v>73</v>
      </c>
      <c r="F50">
        <v>0.79049999999999998</v>
      </c>
      <c r="G50" s="4" t="str">
        <f>+IFERROR(VLOOKUP(Tabla1_2[[#This Row],[Atributo]],METADATOS!$A$2:$E$39,2,0),"")</f>
        <v>Biomasa/ Area Cons</v>
      </c>
      <c r="H50" s="4">
        <f>+IFERROR(VLOOKUP(Tabla1_2[[#This Row],[Atributo]],METADATOS!$A$2:$E$39,3,0),"")</f>
        <v>0</v>
      </c>
      <c r="I50" s="4">
        <f>+IFERROR(VLOOKUP(Tabla1_2[[#This Row],[Atributo]],METADATOS!$A$2:$E$39,4,0),"")</f>
        <v>0</v>
      </c>
    </row>
    <row r="51" spans="1:9" x14ac:dyDescent="0.3">
      <c r="A51">
        <v>10102</v>
      </c>
      <c r="B51" s="4" t="s">
        <v>588</v>
      </c>
      <c r="C51" s="4" t="s">
        <v>581</v>
      </c>
      <c r="D51" s="4" t="s">
        <v>553</v>
      </c>
      <c r="E51" s="4" t="s">
        <v>73</v>
      </c>
      <c r="F51">
        <v>0.46679999999999999</v>
      </c>
      <c r="G51" s="4" t="str">
        <f>+IFERROR(VLOOKUP(Tabla1_2[[#This Row],[Atributo]],METADATOS!$A$2:$E$39,2,0),"")</f>
        <v>Biomasa/ Area Cons</v>
      </c>
      <c r="H51" s="4">
        <f>+IFERROR(VLOOKUP(Tabla1_2[[#This Row],[Atributo]],METADATOS!$A$2:$E$39,3,0),"")</f>
        <v>0</v>
      </c>
      <c r="I51" s="4">
        <f>+IFERROR(VLOOKUP(Tabla1_2[[#This Row],[Atributo]],METADATOS!$A$2:$E$39,4,0),"")</f>
        <v>0</v>
      </c>
    </row>
    <row r="52" spans="1:9" x14ac:dyDescent="0.3">
      <c r="A52">
        <v>10101</v>
      </c>
      <c r="B52" s="4" t="s">
        <v>594</v>
      </c>
      <c r="C52" s="4" t="s">
        <v>581</v>
      </c>
      <c r="D52" s="4" t="s">
        <v>553</v>
      </c>
      <c r="E52" s="4" t="s">
        <v>73</v>
      </c>
      <c r="F52">
        <v>5.9455</v>
      </c>
      <c r="G52" s="4" t="str">
        <f>+IFERROR(VLOOKUP(Tabla1_2[[#This Row],[Atributo]],METADATOS!$A$2:$E$39,2,0),"")</f>
        <v>Biomasa/ Area Cons</v>
      </c>
      <c r="H52" s="4">
        <f>+IFERROR(VLOOKUP(Tabla1_2[[#This Row],[Atributo]],METADATOS!$A$2:$E$39,3,0),"")</f>
        <v>0</v>
      </c>
      <c r="I52" s="4">
        <f>+IFERROR(VLOOKUP(Tabla1_2[[#This Row],[Atributo]],METADATOS!$A$2:$E$39,4,0),"")</f>
        <v>0</v>
      </c>
    </row>
    <row r="53" spans="1:9" x14ac:dyDescent="0.3">
      <c r="A53">
        <v>10208</v>
      </c>
      <c r="B53" s="4" t="s">
        <v>610</v>
      </c>
      <c r="C53" s="4" t="s">
        <v>552</v>
      </c>
      <c r="D53" s="4" t="s">
        <v>553</v>
      </c>
      <c r="E53" s="4" t="s">
        <v>73</v>
      </c>
      <c r="F53">
        <v>1.1455</v>
      </c>
      <c r="G53" s="4" t="str">
        <f>+IFERROR(VLOOKUP(Tabla1_2[[#This Row],[Atributo]],METADATOS!$A$2:$E$39,2,0),"")</f>
        <v>Biomasa/ Area Cons</v>
      </c>
      <c r="H53" s="4">
        <f>+IFERROR(VLOOKUP(Tabla1_2[[#This Row],[Atributo]],METADATOS!$A$2:$E$39,3,0),"")</f>
        <v>0</v>
      </c>
      <c r="I53" s="4">
        <f>+IFERROR(VLOOKUP(Tabla1_2[[#This Row],[Atributo]],METADATOS!$A$2:$E$39,4,0),"")</f>
        <v>0</v>
      </c>
    </row>
    <row r="54" spans="1:9" x14ac:dyDescent="0.3">
      <c r="A54">
        <v>10109</v>
      </c>
      <c r="B54" s="4" t="s">
        <v>619</v>
      </c>
      <c r="C54" s="4" t="s">
        <v>581</v>
      </c>
      <c r="D54" s="4" t="s">
        <v>553</v>
      </c>
      <c r="E54" s="4" t="s">
        <v>73</v>
      </c>
      <c r="F54">
        <v>3.1823000000000001</v>
      </c>
      <c r="G54" s="4" t="str">
        <f>+IFERROR(VLOOKUP(Tabla1_2[[#This Row],[Atributo]],METADATOS!$A$2:$E$39,2,0),"")</f>
        <v>Biomasa/ Area Cons</v>
      </c>
      <c r="H54" s="4">
        <f>+IFERROR(VLOOKUP(Tabla1_2[[#This Row],[Atributo]],METADATOS!$A$2:$E$39,3,0),"")</f>
        <v>0</v>
      </c>
      <c r="I54" s="4">
        <f>+IFERROR(VLOOKUP(Tabla1_2[[#This Row],[Atributo]],METADATOS!$A$2:$E$39,4,0),"")</f>
        <v>0</v>
      </c>
    </row>
    <row r="55" spans="1:9" x14ac:dyDescent="0.3">
      <c r="A55">
        <v>10103</v>
      </c>
      <c r="B55" s="4" t="s">
        <v>623</v>
      </c>
      <c r="C55" s="4" t="s">
        <v>581</v>
      </c>
      <c r="D55" s="4" t="s">
        <v>553</v>
      </c>
      <c r="E55" s="4" t="s">
        <v>73</v>
      </c>
      <c r="F55">
        <v>23.7575</v>
      </c>
      <c r="G55" s="4" t="str">
        <f>+IFERROR(VLOOKUP(Tabla1_2[[#This Row],[Atributo]],METADATOS!$A$2:$E$39,2,0),"")</f>
        <v>Biomasa/ Area Cons</v>
      </c>
      <c r="H55" s="4">
        <f>+IFERROR(VLOOKUP(Tabla1_2[[#This Row],[Atributo]],METADATOS!$A$2:$E$39,3,0),"")</f>
        <v>0</v>
      </c>
      <c r="I55" s="4">
        <f>+IFERROR(VLOOKUP(Tabla1_2[[#This Row],[Atributo]],METADATOS!$A$2:$E$39,4,0),"")</f>
        <v>0</v>
      </c>
    </row>
    <row r="56" spans="1:9" x14ac:dyDescent="0.3">
      <c r="A56">
        <v>10403</v>
      </c>
      <c r="B56" s="4" t="s">
        <v>626</v>
      </c>
      <c r="C56" s="4" t="s">
        <v>627</v>
      </c>
      <c r="D56" s="4" t="s">
        <v>553</v>
      </c>
      <c r="E56" s="4" t="s">
        <v>73</v>
      </c>
      <c r="F56">
        <v>8.7468000000000004</v>
      </c>
      <c r="G56" s="4" t="str">
        <f>+IFERROR(VLOOKUP(Tabla1_2[[#This Row],[Atributo]],METADATOS!$A$2:$E$39,2,0),"")</f>
        <v>Biomasa/ Area Cons</v>
      </c>
      <c r="H56" s="4">
        <f>+IFERROR(VLOOKUP(Tabla1_2[[#This Row],[Atributo]],METADATOS!$A$2:$E$39,3,0),"")</f>
        <v>0</v>
      </c>
      <c r="I56" s="4">
        <f>+IFERROR(VLOOKUP(Tabla1_2[[#This Row],[Atributo]],METADATOS!$A$2:$E$39,4,0),"")</f>
        <v>0</v>
      </c>
    </row>
    <row r="57" spans="1:9" x14ac:dyDescent="0.3">
      <c r="A57">
        <v>10401</v>
      </c>
      <c r="B57" s="4" t="s">
        <v>630</v>
      </c>
      <c r="C57" s="4" t="s">
        <v>627</v>
      </c>
      <c r="D57" s="4" t="s">
        <v>553</v>
      </c>
      <c r="E57" s="4" t="s">
        <v>73</v>
      </c>
      <c r="F57">
        <v>0.31969999999999998</v>
      </c>
      <c r="G57" s="4" t="str">
        <f>+IFERROR(VLOOKUP(Tabla1_2[[#This Row],[Atributo]],METADATOS!$A$2:$E$39,2,0),"")</f>
        <v>Biomasa/ Area Cons</v>
      </c>
      <c r="H57" s="4">
        <f>+IFERROR(VLOOKUP(Tabla1_2[[#This Row],[Atributo]],METADATOS!$A$2:$E$39,3,0),"")</f>
        <v>0</v>
      </c>
      <c r="I57" s="4">
        <f>+IFERROR(VLOOKUP(Tabla1_2[[#This Row],[Atributo]],METADATOS!$A$2:$E$39,4,0),"")</f>
        <v>0</v>
      </c>
    </row>
    <row r="58" spans="1:9" x14ac:dyDescent="0.3">
      <c r="A58">
        <v>10202</v>
      </c>
      <c r="B58" s="4" t="s">
        <v>551</v>
      </c>
      <c r="C58" s="4" t="s">
        <v>552</v>
      </c>
      <c r="D58" s="4" t="s">
        <v>553</v>
      </c>
      <c r="E58" s="4" t="s">
        <v>93</v>
      </c>
      <c r="F58">
        <v>-8.93</v>
      </c>
      <c r="G58" s="4" t="str">
        <f>+IFERROR(VLOOKUP(Tabla1_2[[#This Row],[Atributo]],METADATOS!$A$2:$E$39,2,0),"")</f>
        <v>Cambios en la precipitación media anual (%) (clima actual vs clima futuro)</v>
      </c>
      <c r="H58" s="4">
        <f>+IFERROR(VLOOKUP(Tabla1_2[[#This Row],[Atributo]],METADATOS!$A$2:$E$39,3,0),"")</f>
        <v>0</v>
      </c>
      <c r="I58" s="4">
        <f>+IFERROR(VLOOKUP(Tabla1_2[[#This Row],[Atributo]],METADATOS!$A$2:$E$39,4,0),"")</f>
        <v>0</v>
      </c>
    </row>
    <row r="59" spans="1:9" x14ac:dyDescent="0.3">
      <c r="A59">
        <v>10205</v>
      </c>
      <c r="B59" s="4" t="s">
        <v>558</v>
      </c>
      <c r="C59" s="4" t="s">
        <v>552</v>
      </c>
      <c r="D59" s="4" t="s">
        <v>553</v>
      </c>
      <c r="E59" s="4" t="s">
        <v>93</v>
      </c>
      <c r="F59">
        <v>-8.2639999999999993</v>
      </c>
      <c r="G59" s="4" t="str">
        <f>+IFERROR(VLOOKUP(Tabla1_2[[#This Row],[Atributo]],METADATOS!$A$2:$E$39,2,0),"")</f>
        <v>Cambios en la precipitación media anual (%) (clima actual vs clima futuro)</v>
      </c>
      <c r="H59" s="4">
        <f>+IFERROR(VLOOKUP(Tabla1_2[[#This Row],[Atributo]],METADATOS!$A$2:$E$39,3,0),"")</f>
        <v>0</v>
      </c>
      <c r="I59" s="4">
        <f>+IFERROR(VLOOKUP(Tabla1_2[[#This Row],[Atributo]],METADATOS!$A$2:$E$39,4,0),"")</f>
        <v>0</v>
      </c>
    </row>
    <row r="60" spans="1:9" x14ac:dyDescent="0.3">
      <c r="A60">
        <v>10209</v>
      </c>
      <c r="B60" s="4" t="s">
        <v>562</v>
      </c>
      <c r="C60" s="4" t="s">
        <v>552</v>
      </c>
      <c r="D60" s="4" t="s">
        <v>553</v>
      </c>
      <c r="E60" s="4" t="s">
        <v>93</v>
      </c>
      <c r="F60">
        <v>-8.6129999999999995</v>
      </c>
      <c r="G60" s="4" t="str">
        <f>+IFERROR(VLOOKUP(Tabla1_2[[#This Row],[Atributo]],METADATOS!$A$2:$E$39,2,0),"")</f>
        <v>Cambios en la precipitación media anual (%) (clima actual vs clima futuro)</v>
      </c>
      <c r="H60" s="4">
        <f>+IFERROR(VLOOKUP(Tabla1_2[[#This Row],[Atributo]],METADATOS!$A$2:$E$39,3,0),"")</f>
        <v>0</v>
      </c>
      <c r="I60" s="4">
        <f>+IFERROR(VLOOKUP(Tabla1_2[[#This Row],[Atributo]],METADATOS!$A$2:$E$39,4,0),"")</f>
        <v>0</v>
      </c>
    </row>
    <row r="61" spans="1:9" x14ac:dyDescent="0.3">
      <c r="A61">
        <v>10201</v>
      </c>
      <c r="B61" s="4" t="s">
        <v>564</v>
      </c>
      <c r="C61" s="4" t="s">
        <v>552</v>
      </c>
      <c r="D61" s="4" t="s">
        <v>553</v>
      </c>
      <c r="E61" s="4" t="s">
        <v>93</v>
      </c>
      <c r="F61">
        <v>-7.9960000000000004</v>
      </c>
      <c r="G61" s="4" t="str">
        <f>+IFERROR(VLOOKUP(Tabla1_2[[#This Row],[Atributo]],METADATOS!$A$2:$E$39,2,0),"")</f>
        <v>Cambios en la precipitación media anual (%) (clima actual vs clima futuro)</v>
      </c>
      <c r="H61" s="4">
        <f>+IFERROR(VLOOKUP(Tabla1_2[[#This Row],[Atributo]],METADATOS!$A$2:$E$39,3,0),"")</f>
        <v>0</v>
      </c>
      <c r="I61" s="4">
        <f>+IFERROR(VLOOKUP(Tabla1_2[[#This Row],[Atributo]],METADATOS!$A$2:$E$39,4,0),"")</f>
        <v>0</v>
      </c>
    </row>
    <row r="62" spans="1:9" x14ac:dyDescent="0.3">
      <c r="A62">
        <v>10210</v>
      </c>
      <c r="B62" s="4" t="s">
        <v>570</v>
      </c>
      <c r="C62" s="4" t="s">
        <v>552</v>
      </c>
      <c r="D62" s="4" t="s">
        <v>553</v>
      </c>
      <c r="E62" s="4" t="s">
        <v>93</v>
      </c>
      <c r="F62">
        <v>-7.9960000000000004</v>
      </c>
      <c r="G62" s="4" t="str">
        <f>+IFERROR(VLOOKUP(Tabla1_2[[#This Row],[Atributo]],METADATOS!$A$2:$E$39,2,0),"")</f>
        <v>Cambios en la precipitación media anual (%) (clima actual vs clima futuro)</v>
      </c>
      <c r="H62" s="4">
        <f>+IFERROR(VLOOKUP(Tabla1_2[[#This Row],[Atributo]],METADATOS!$A$2:$E$39,3,0),"")</f>
        <v>0</v>
      </c>
      <c r="I62" s="4">
        <f>+IFERROR(VLOOKUP(Tabla1_2[[#This Row],[Atributo]],METADATOS!$A$2:$E$39,4,0),"")</f>
        <v>0</v>
      </c>
    </row>
    <row r="63" spans="1:9" x14ac:dyDescent="0.3">
      <c r="A63">
        <v>10203</v>
      </c>
      <c r="B63" s="4" t="s">
        <v>573</v>
      </c>
      <c r="C63" s="4" t="s">
        <v>552</v>
      </c>
      <c r="D63" s="4" t="s">
        <v>553</v>
      </c>
      <c r="E63" s="4" t="s">
        <v>93</v>
      </c>
      <c r="F63">
        <v>-7.9960000000000004</v>
      </c>
      <c r="G63" s="4" t="str">
        <f>+IFERROR(VLOOKUP(Tabla1_2[[#This Row],[Atributo]],METADATOS!$A$2:$E$39,2,0),"")</f>
        <v>Cambios en la precipitación media anual (%) (clima actual vs clima futuro)</v>
      </c>
      <c r="H63" s="4">
        <f>+IFERROR(VLOOKUP(Tabla1_2[[#This Row],[Atributo]],METADATOS!$A$2:$E$39,3,0),"")</f>
        <v>0</v>
      </c>
      <c r="I63" s="4">
        <f>+IFERROR(VLOOKUP(Tabla1_2[[#This Row],[Atributo]],METADATOS!$A$2:$E$39,4,0),"")</f>
        <v>0</v>
      </c>
    </row>
    <row r="64" spans="1:9" x14ac:dyDescent="0.3">
      <c r="A64">
        <v>10206</v>
      </c>
      <c r="B64" s="4" t="s">
        <v>577</v>
      </c>
      <c r="C64" s="4" t="s">
        <v>552</v>
      </c>
      <c r="D64" s="4" t="s">
        <v>553</v>
      </c>
      <c r="E64" s="4" t="s">
        <v>93</v>
      </c>
      <c r="F64">
        <v>-7.9960000000000004</v>
      </c>
      <c r="G64" s="4" t="str">
        <f>+IFERROR(VLOOKUP(Tabla1_2[[#This Row],[Atributo]],METADATOS!$A$2:$E$39,2,0),"")</f>
        <v>Cambios en la precipitación media anual (%) (clima actual vs clima futuro)</v>
      </c>
      <c r="H64" s="4">
        <f>+IFERROR(VLOOKUP(Tabla1_2[[#This Row],[Atributo]],METADATOS!$A$2:$E$39,3,0),"")</f>
        <v>0</v>
      </c>
      <c r="I64" s="4">
        <f>+IFERROR(VLOOKUP(Tabla1_2[[#This Row],[Atributo]],METADATOS!$A$2:$E$39,4,0),"")</f>
        <v>0</v>
      </c>
    </row>
    <row r="65" spans="1:9" x14ac:dyDescent="0.3">
      <c r="A65">
        <v>10102</v>
      </c>
      <c r="B65" s="4" t="s">
        <v>588</v>
      </c>
      <c r="C65" s="4" t="s">
        <v>581</v>
      </c>
      <c r="D65" s="4" t="s">
        <v>553</v>
      </c>
      <c r="E65" s="4" t="s">
        <v>93</v>
      </c>
      <c r="F65">
        <v>-9.4819999999999993</v>
      </c>
      <c r="G65" s="4" t="str">
        <f>+IFERROR(VLOOKUP(Tabla1_2[[#This Row],[Atributo]],METADATOS!$A$2:$E$39,2,0),"")</f>
        <v>Cambios en la precipitación media anual (%) (clima actual vs clima futuro)</v>
      </c>
      <c r="H65" s="4">
        <f>+IFERROR(VLOOKUP(Tabla1_2[[#This Row],[Atributo]],METADATOS!$A$2:$E$39,3,0),"")</f>
        <v>0</v>
      </c>
      <c r="I65" s="4">
        <f>+IFERROR(VLOOKUP(Tabla1_2[[#This Row],[Atributo]],METADATOS!$A$2:$E$39,4,0),"")</f>
        <v>0</v>
      </c>
    </row>
    <row r="66" spans="1:9" x14ac:dyDescent="0.3">
      <c r="A66">
        <v>10101</v>
      </c>
      <c r="B66" s="4" t="s">
        <v>594</v>
      </c>
      <c r="C66" s="4" t="s">
        <v>581</v>
      </c>
      <c r="D66" s="4" t="s">
        <v>553</v>
      </c>
      <c r="E66" s="4" t="s">
        <v>93</v>
      </c>
      <c r="F66">
        <v>-9.8889999999999993</v>
      </c>
      <c r="G66" s="4" t="str">
        <f>+IFERROR(VLOOKUP(Tabla1_2[[#This Row],[Atributo]],METADATOS!$A$2:$E$39,2,0),"")</f>
        <v>Cambios en la precipitación media anual (%) (clima actual vs clima futuro)</v>
      </c>
      <c r="H66" s="4">
        <f>+IFERROR(VLOOKUP(Tabla1_2[[#This Row],[Atributo]],METADATOS!$A$2:$E$39,3,0),"")</f>
        <v>0</v>
      </c>
      <c r="I66" s="4">
        <f>+IFERROR(VLOOKUP(Tabla1_2[[#This Row],[Atributo]],METADATOS!$A$2:$E$39,4,0),"")</f>
        <v>0</v>
      </c>
    </row>
    <row r="67" spans="1:9" x14ac:dyDescent="0.3">
      <c r="A67">
        <v>10208</v>
      </c>
      <c r="B67" s="4" t="s">
        <v>610</v>
      </c>
      <c r="C67" s="4" t="s">
        <v>552</v>
      </c>
      <c r="D67" s="4" t="s">
        <v>553</v>
      </c>
      <c r="E67" s="4" t="s">
        <v>93</v>
      </c>
      <c r="F67">
        <v>-7.4340000000000002</v>
      </c>
      <c r="G67" s="4" t="str">
        <f>+IFERROR(VLOOKUP(Tabla1_2[[#This Row],[Atributo]],METADATOS!$A$2:$E$39,2,0),"")</f>
        <v>Cambios en la precipitación media anual (%) (clima actual vs clima futuro)</v>
      </c>
      <c r="H67" s="4">
        <f>+IFERROR(VLOOKUP(Tabla1_2[[#This Row],[Atributo]],METADATOS!$A$2:$E$39,3,0),"")</f>
        <v>0</v>
      </c>
      <c r="I67" s="4">
        <f>+IFERROR(VLOOKUP(Tabla1_2[[#This Row],[Atributo]],METADATOS!$A$2:$E$39,4,0),"")</f>
        <v>0</v>
      </c>
    </row>
    <row r="68" spans="1:9" x14ac:dyDescent="0.3">
      <c r="A68">
        <v>10109</v>
      </c>
      <c r="B68" s="4" t="s">
        <v>619</v>
      </c>
      <c r="C68" s="4" t="s">
        <v>581</v>
      </c>
      <c r="D68" s="4" t="s">
        <v>553</v>
      </c>
      <c r="E68" s="4" t="s">
        <v>93</v>
      </c>
      <c r="F68">
        <v>-9.8559999999999999</v>
      </c>
      <c r="G68" s="4" t="str">
        <f>+IFERROR(VLOOKUP(Tabla1_2[[#This Row],[Atributo]],METADATOS!$A$2:$E$39,2,0),"")</f>
        <v>Cambios en la precipitación media anual (%) (clima actual vs clima futuro)</v>
      </c>
      <c r="H68" s="4">
        <f>+IFERROR(VLOOKUP(Tabla1_2[[#This Row],[Atributo]],METADATOS!$A$2:$E$39,3,0),"")</f>
        <v>0</v>
      </c>
      <c r="I68" s="4">
        <f>+IFERROR(VLOOKUP(Tabla1_2[[#This Row],[Atributo]],METADATOS!$A$2:$E$39,4,0),"")</f>
        <v>0</v>
      </c>
    </row>
    <row r="69" spans="1:9" x14ac:dyDescent="0.3">
      <c r="A69">
        <v>10103</v>
      </c>
      <c r="B69" s="4" t="s">
        <v>623</v>
      </c>
      <c r="C69" s="4" t="s">
        <v>581</v>
      </c>
      <c r="D69" s="4" t="s">
        <v>553</v>
      </c>
      <c r="E69" s="4" t="s">
        <v>93</v>
      </c>
      <c r="F69">
        <v>-9.8559999999999999</v>
      </c>
      <c r="G69" s="4" t="str">
        <f>+IFERROR(VLOOKUP(Tabla1_2[[#This Row],[Atributo]],METADATOS!$A$2:$E$39,2,0),"")</f>
        <v>Cambios en la precipitación media anual (%) (clima actual vs clima futuro)</v>
      </c>
      <c r="H69" s="4">
        <f>+IFERROR(VLOOKUP(Tabla1_2[[#This Row],[Atributo]],METADATOS!$A$2:$E$39,3,0),"")</f>
        <v>0</v>
      </c>
      <c r="I69" s="4">
        <f>+IFERROR(VLOOKUP(Tabla1_2[[#This Row],[Atributo]],METADATOS!$A$2:$E$39,4,0),"")</f>
        <v>0</v>
      </c>
    </row>
    <row r="70" spans="1:9" x14ac:dyDescent="0.3">
      <c r="A70">
        <v>10403</v>
      </c>
      <c r="B70" s="4" t="s">
        <v>626</v>
      </c>
      <c r="C70" s="4" t="s">
        <v>627</v>
      </c>
      <c r="D70" s="4" t="s">
        <v>553</v>
      </c>
      <c r="E70" s="4" t="s">
        <v>93</v>
      </c>
      <c r="F70">
        <v>-9.1639999999999997</v>
      </c>
      <c r="G70" s="4" t="str">
        <f>+IFERROR(VLOOKUP(Tabla1_2[[#This Row],[Atributo]],METADATOS!$A$2:$E$39,2,0),"")</f>
        <v>Cambios en la precipitación media anual (%) (clima actual vs clima futuro)</v>
      </c>
      <c r="H70" s="4">
        <f>+IFERROR(VLOOKUP(Tabla1_2[[#This Row],[Atributo]],METADATOS!$A$2:$E$39,3,0),"")</f>
        <v>0</v>
      </c>
      <c r="I70" s="4">
        <f>+IFERROR(VLOOKUP(Tabla1_2[[#This Row],[Atributo]],METADATOS!$A$2:$E$39,4,0),"")</f>
        <v>0</v>
      </c>
    </row>
    <row r="71" spans="1:9" x14ac:dyDescent="0.3">
      <c r="A71">
        <v>10401</v>
      </c>
      <c r="B71" s="4" t="s">
        <v>630</v>
      </c>
      <c r="C71" s="4" t="s">
        <v>627</v>
      </c>
      <c r="D71" s="4" t="s">
        <v>553</v>
      </c>
      <c r="E71" s="4" t="s">
        <v>93</v>
      </c>
      <c r="F71">
        <v>-8.3059999999999992</v>
      </c>
      <c r="G71" s="4" t="str">
        <f>+IFERROR(VLOOKUP(Tabla1_2[[#This Row],[Atributo]],METADATOS!$A$2:$E$39,2,0),"")</f>
        <v>Cambios en la precipitación media anual (%) (clima actual vs clima futuro)</v>
      </c>
      <c r="H71" s="4">
        <f>+IFERROR(VLOOKUP(Tabla1_2[[#This Row],[Atributo]],METADATOS!$A$2:$E$39,3,0),"")</f>
        <v>0</v>
      </c>
      <c r="I71" s="4">
        <f>+IFERROR(VLOOKUP(Tabla1_2[[#This Row],[Atributo]],METADATOS!$A$2:$E$39,4,0),"")</f>
        <v>0</v>
      </c>
    </row>
    <row r="72" spans="1:9" x14ac:dyDescent="0.3">
      <c r="A72">
        <v>10202</v>
      </c>
      <c r="B72" s="4" t="s">
        <v>551</v>
      </c>
      <c r="C72" s="4" t="s">
        <v>552</v>
      </c>
      <c r="D72" s="4" t="s">
        <v>553</v>
      </c>
      <c r="E72" s="4" t="s">
        <v>68</v>
      </c>
      <c r="F72">
        <v>-53.379199999999997</v>
      </c>
      <c r="G72" s="4" t="str">
        <f>+IFERROR(VLOOKUP(Tabla1_2[[#This Row],[Atributo]],METADATOS!$A$2:$E$39,2,0),"")</f>
        <v>Enfriamiento arrastre de agua de sur a norte (SST) tendencia</v>
      </c>
      <c r="H72" s="4">
        <f>+IFERROR(VLOOKUP(Tabla1_2[[#This Row],[Atributo]],METADATOS!$A$2:$E$39,3,0),"")</f>
        <v>0</v>
      </c>
      <c r="I72" s="4">
        <f>+IFERROR(VLOOKUP(Tabla1_2[[#This Row],[Atributo]],METADATOS!$A$2:$E$39,4,0),"")</f>
        <v>0</v>
      </c>
    </row>
    <row r="73" spans="1:9" x14ac:dyDescent="0.3">
      <c r="A73">
        <v>10205</v>
      </c>
      <c r="B73" s="4" t="s">
        <v>558</v>
      </c>
      <c r="C73" s="4" t="s">
        <v>552</v>
      </c>
      <c r="D73" s="4" t="s">
        <v>553</v>
      </c>
      <c r="E73" s="4" t="s">
        <v>68</v>
      </c>
      <c r="F73">
        <v>-65.212699999999998</v>
      </c>
      <c r="G73" s="4" t="str">
        <f>+IFERROR(VLOOKUP(Tabla1_2[[#This Row],[Atributo]],METADATOS!$A$2:$E$39,2,0),"")</f>
        <v>Enfriamiento arrastre de agua de sur a norte (SST) tendencia</v>
      </c>
      <c r="H73" s="4">
        <f>+IFERROR(VLOOKUP(Tabla1_2[[#This Row],[Atributo]],METADATOS!$A$2:$E$39,3,0),"")</f>
        <v>0</v>
      </c>
      <c r="I73" s="4">
        <f>+IFERROR(VLOOKUP(Tabla1_2[[#This Row],[Atributo]],METADATOS!$A$2:$E$39,4,0),"")</f>
        <v>0</v>
      </c>
    </row>
    <row r="74" spans="1:9" x14ac:dyDescent="0.3">
      <c r="A74">
        <v>10209</v>
      </c>
      <c r="B74" s="4" t="s">
        <v>562</v>
      </c>
      <c r="C74" s="4" t="s">
        <v>552</v>
      </c>
      <c r="D74" s="4" t="s">
        <v>553</v>
      </c>
      <c r="E74" s="4" t="s">
        <v>68</v>
      </c>
      <c r="F74">
        <v>-53.379199999999997</v>
      </c>
      <c r="G74" s="4" t="str">
        <f>+IFERROR(VLOOKUP(Tabla1_2[[#This Row],[Atributo]],METADATOS!$A$2:$E$39,2,0),"")</f>
        <v>Enfriamiento arrastre de agua de sur a norte (SST) tendencia</v>
      </c>
      <c r="H74" s="4">
        <f>+IFERROR(VLOOKUP(Tabla1_2[[#This Row],[Atributo]],METADATOS!$A$2:$E$39,3,0),"")</f>
        <v>0</v>
      </c>
      <c r="I74" s="4">
        <f>+IFERROR(VLOOKUP(Tabla1_2[[#This Row],[Atributo]],METADATOS!$A$2:$E$39,4,0),"")</f>
        <v>0</v>
      </c>
    </row>
    <row r="75" spans="1:9" x14ac:dyDescent="0.3">
      <c r="A75">
        <v>10201</v>
      </c>
      <c r="B75" s="4" t="s">
        <v>564</v>
      </c>
      <c r="C75" s="4" t="s">
        <v>552</v>
      </c>
      <c r="D75" s="4" t="s">
        <v>553</v>
      </c>
      <c r="E75" s="4" t="s">
        <v>68</v>
      </c>
      <c r="F75">
        <v>-61.8718</v>
      </c>
      <c r="G75" s="4" t="str">
        <f>+IFERROR(VLOOKUP(Tabla1_2[[#This Row],[Atributo]],METADATOS!$A$2:$E$39,2,0),"")</f>
        <v>Enfriamiento arrastre de agua de sur a norte (SST) tendencia</v>
      </c>
      <c r="H75" s="4">
        <f>+IFERROR(VLOOKUP(Tabla1_2[[#This Row],[Atributo]],METADATOS!$A$2:$E$39,3,0),"")</f>
        <v>0</v>
      </c>
      <c r="I75" s="4">
        <f>+IFERROR(VLOOKUP(Tabla1_2[[#This Row],[Atributo]],METADATOS!$A$2:$E$39,4,0),"")</f>
        <v>0</v>
      </c>
    </row>
    <row r="76" spans="1:9" x14ac:dyDescent="0.3">
      <c r="A76">
        <v>10204</v>
      </c>
      <c r="B76" s="4" t="s">
        <v>567</v>
      </c>
      <c r="C76" s="4" t="s">
        <v>552</v>
      </c>
      <c r="D76" s="4" t="s">
        <v>553</v>
      </c>
      <c r="E76" s="4" t="s">
        <v>68</v>
      </c>
      <c r="F76">
        <v>-74.875200000000007</v>
      </c>
      <c r="G76" s="4" t="str">
        <f>+IFERROR(VLOOKUP(Tabla1_2[[#This Row],[Atributo]],METADATOS!$A$2:$E$39,2,0),"")</f>
        <v>Enfriamiento arrastre de agua de sur a norte (SST) tendencia</v>
      </c>
      <c r="H76" s="4">
        <f>+IFERROR(VLOOKUP(Tabla1_2[[#This Row],[Atributo]],METADATOS!$A$2:$E$39,3,0),"")</f>
        <v>0</v>
      </c>
      <c r="I76" s="4">
        <f>+IFERROR(VLOOKUP(Tabla1_2[[#This Row],[Atributo]],METADATOS!$A$2:$E$39,4,0),"")</f>
        <v>0</v>
      </c>
    </row>
    <row r="77" spans="1:9" x14ac:dyDescent="0.3">
      <c r="A77">
        <v>10210</v>
      </c>
      <c r="B77" s="4" t="s">
        <v>570</v>
      </c>
      <c r="C77" s="4" t="s">
        <v>552</v>
      </c>
      <c r="D77" s="4" t="s">
        <v>553</v>
      </c>
      <c r="E77" s="4" t="s">
        <v>68</v>
      </c>
      <c r="F77">
        <v>-75.247500000000002</v>
      </c>
      <c r="G77" s="4" t="str">
        <f>+IFERROR(VLOOKUP(Tabla1_2[[#This Row],[Atributo]],METADATOS!$A$2:$E$39,2,0),"")</f>
        <v>Enfriamiento arrastre de agua de sur a norte (SST) tendencia</v>
      </c>
      <c r="H77" s="4">
        <f>+IFERROR(VLOOKUP(Tabla1_2[[#This Row],[Atributo]],METADATOS!$A$2:$E$39,3,0),"")</f>
        <v>0</v>
      </c>
      <c r="I77" s="4">
        <f>+IFERROR(VLOOKUP(Tabla1_2[[#This Row],[Atributo]],METADATOS!$A$2:$E$39,4,0),"")</f>
        <v>0</v>
      </c>
    </row>
    <row r="78" spans="1:9" x14ac:dyDescent="0.3">
      <c r="A78">
        <v>10203</v>
      </c>
      <c r="B78" s="4" t="s">
        <v>573</v>
      </c>
      <c r="C78" s="4" t="s">
        <v>552</v>
      </c>
      <c r="D78" s="4" t="s">
        <v>553</v>
      </c>
      <c r="E78" s="4" t="s">
        <v>68</v>
      </c>
      <c r="F78">
        <v>-65.212699999999998</v>
      </c>
      <c r="G78" s="4" t="str">
        <f>+IFERROR(VLOOKUP(Tabla1_2[[#This Row],[Atributo]],METADATOS!$A$2:$E$39,2,0),"")</f>
        <v>Enfriamiento arrastre de agua de sur a norte (SST) tendencia</v>
      </c>
      <c r="H78" s="4">
        <f>+IFERROR(VLOOKUP(Tabla1_2[[#This Row],[Atributo]],METADATOS!$A$2:$E$39,3,0),"")</f>
        <v>0</v>
      </c>
      <c r="I78" s="4">
        <f>+IFERROR(VLOOKUP(Tabla1_2[[#This Row],[Atributo]],METADATOS!$A$2:$E$39,4,0),"")</f>
        <v>0</v>
      </c>
    </row>
    <row r="79" spans="1:9" x14ac:dyDescent="0.3">
      <c r="A79">
        <v>10206</v>
      </c>
      <c r="B79" s="4" t="s">
        <v>577</v>
      </c>
      <c r="C79" s="4" t="s">
        <v>552</v>
      </c>
      <c r="D79" s="4" t="s">
        <v>553</v>
      </c>
      <c r="E79" s="4" t="s">
        <v>68</v>
      </c>
      <c r="F79">
        <v>-74.875200000000007</v>
      </c>
      <c r="G79" s="4" t="str">
        <f>+IFERROR(VLOOKUP(Tabla1_2[[#This Row],[Atributo]],METADATOS!$A$2:$E$39,2,0),"")</f>
        <v>Enfriamiento arrastre de agua de sur a norte (SST) tendencia</v>
      </c>
      <c r="H79" s="4">
        <f>+IFERROR(VLOOKUP(Tabla1_2[[#This Row],[Atributo]],METADATOS!$A$2:$E$39,3,0),"")</f>
        <v>0</v>
      </c>
      <c r="I79" s="4">
        <f>+IFERROR(VLOOKUP(Tabla1_2[[#This Row],[Atributo]],METADATOS!$A$2:$E$39,4,0),"")</f>
        <v>0</v>
      </c>
    </row>
    <row r="80" spans="1:9" x14ac:dyDescent="0.3">
      <c r="A80">
        <v>10102</v>
      </c>
      <c r="B80" s="4" t="s">
        <v>588</v>
      </c>
      <c r="C80" s="4" t="s">
        <v>581</v>
      </c>
      <c r="D80" s="4" t="s">
        <v>553</v>
      </c>
      <c r="E80" s="4" t="s">
        <v>68</v>
      </c>
      <c r="F80">
        <v>-41.194400000000002</v>
      </c>
      <c r="G80" s="4" t="str">
        <f>+IFERROR(VLOOKUP(Tabla1_2[[#This Row],[Atributo]],METADATOS!$A$2:$E$39,2,0),"")</f>
        <v>Enfriamiento arrastre de agua de sur a norte (SST) tendencia</v>
      </c>
      <c r="H80" s="4">
        <f>+IFERROR(VLOOKUP(Tabla1_2[[#This Row],[Atributo]],METADATOS!$A$2:$E$39,3,0),"")</f>
        <v>0</v>
      </c>
      <c r="I80" s="4">
        <f>+IFERROR(VLOOKUP(Tabla1_2[[#This Row],[Atributo]],METADATOS!$A$2:$E$39,4,0),"")</f>
        <v>0</v>
      </c>
    </row>
    <row r="81" spans="1:9" x14ac:dyDescent="0.3">
      <c r="A81">
        <v>10101</v>
      </c>
      <c r="B81" s="4" t="s">
        <v>594</v>
      </c>
      <c r="C81" s="4" t="s">
        <v>581</v>
      </c>
      <c r="D81" s="4" t="s">
        <v>553</v>
      </c>
      <c r="E81" s="4" t="s">
        <v>68</v>
      </c>
      <c r="F81">
        <v>-28.250399999999999</v>
      </c>
      <c r="G81" s="4" t="str">
        <f>+IFERROR(VLOOKUP(Tabla1_2[[#This Row],[Atributo]],METADATOS!$A$2:$E$39,2,0),"")</f>
        <v>Enfriamiento arrastre de agua de sur a norte (SST) tendencia</v>
      </c>
      <c r="H81" s="4">
        <f>+IFERROR(VLOOKUP(Tabla1_2[[#This Row],[Atributo]],METADATOS!$A$2:$E$39,3,0),"")</f>
        <v>0</v>
      </c>
      <c r="I81" s="4">
        <f>+IFERROR(VLOOKUP(Tabla1_2[[#This Row],[Atributo]],METADATOS!$A$2:$E$39,4,0),"")</f>
        <v>0</v>
      </c>
    </row>
    <row r="82" spans="1:9" x14ac:dyDescent="0.3">
      <c r="A82">
        <v>10207</v>
      </c>
      <c r="B82" s="4" t="s">
        <v>606</v>
      </c>
      <c r="C82" s="4" t="s">
        <v>552</v>
      </c>
      <c r="D82" s="4" t="s">
        <v>553</v>
      </c>
      <c r="E82" s="4" t="s">
        <v>68</v>
      </c>
      <c r="F82">
        <v>-92.988500000000002</v>
      </c>
      <c r="G82" s="4" t="str">
        <f>+IFERROR(VLOOKUP(Tabla1_2[[#This Row],[Atributo]],METADATOS!$A$2:$E$39,2,0),"")</f>
        <v>Enfriamiento arrastre de agua de sur a norte (SST) tendencia</v>
      </c>
      <c r="H82" s="4">
        <f>+IFERROR(VLOOKUP(Tabla1_2[[#This Row],[Atributo]],METADATOS!$A$2:$E$39,3,0),"")</f>
        <v>0</v>
      </c>
      <c r="I82" s="4">
        <f>+IFERROR(VLOOKUP(Tabla1_2[[#This Row],[Atributo]],METADATOS!$A$2:$E$39,4,0),"")</f>
        <v>0</v>
      </c>
    </row>
    <row r="83" spans="1:9" x14ac:dyDescent="0.3">
      <c r="A83">
        <v>10208</v>
      </c>
      <c r="B83" s="4" t="s">
        <v>610</v>
      </c>
      <c r="C83" s="4" t="s">
        <v>552</v>
      </c>
      <c r="D83" s="4" t="s">
        <v>553</v>
      </c>
      <c r="E83" s="4" t="s">
        <v>68</v>
      </c>
      <c r="F83">
        <v>-94.938400000000001</v>
      </c>
      <c r="G83" s="4" t="str">
        <f>+IFERROR(VLOOKUP(Tabla1_2[[#This Row],[Atributo]],METADATOS!$A$2:$E$39,2,0),"")</f>
        <v>Enfriamiento arrastre de agua de sur a norte (SST) tendencia</v>
      </c>
      <c r="H83" s="4">
        <f>+IFERROR(VLOOKUP(Tabla1_2[[#This Row],[Atributo]],METADATOS!$A$2:$E$39,3,0),"")</f>
        <v>0</v>
      </c>
      <c r="I83" s="4">
        <f>+IFERROR(VLOOKUP(Tabla1_2[[#This Row],[Atributo]],METADATOS!$A$2:$E$39,4,0),"")</f>
        <v>0</v>
      </c>
    </row>
    <row r="84" spans="1:9" x14ac:dyDescent="0.3">
      <c r="A84">
        <v>10109</v>
      </c>
      <c r="B84" s="4" t="s">
        <v>619</v>
      </c>
      <c r="C84" s="4" t="s">
        <v>581</v>
      </c>
      <c r="D84" s="4" t="s">
        <v>553</v>
      </c>
      <c r="E84" s="4" t="s">
        <v>68</v>
      </c>
      <c r="F84">
        <v>-8.6285000000000007</v>
      </c>
      <c r="G84" s="4" t="str">
        <f>+IFERROR(VLOOKUP(Tabla1_2[[#This Row],[Atributo]],METADATOS!$A$2:$E$39,2,0),"")</f>
        <v>Enfriamiento arrastre de agua de sur a norte (SST) tendencia</v>
      </c>
      <c r="H84" s="4">
        <f>+IFERROR(VLOOKUP(Tabla1_2[[#This Row],[Atributo]],METADATOS!$A$2:$E$39,3,0),"")</f>
        <v>0</v>
      </c>
      <c r="I84" s="4">
        <f>+IFERROR(VLOOKUP(Tabla1_2[[#This Row],[Atributo]],METADATOS!$A$2:$E$39,4,0),"")</f>
        <v>0</v>
      </c>
    </row>
    <row r="85" spans="1:9" x14ac:dyDescent="0.3">
      <c r="A85">
        <v>10103</v>
      </c>
      <c r="B85" s="4" t="s">
        <v>623</v>
      </c>
      <c r="C85" s="4" t="s">
        <v>581</v>
      </c>
      <c r="D85" s="4" t="s">
        <v>553</v>
      </c>
      <c r="E85" s="4" t="s">
        <v>68</v>
      </c>
      <c r="F85">
        <v>-12.559100000000001</v>
      </c>
      <c r="G85" s="4" t="str">
        <f>+IFERROR(VLOOKUP(Tabla1_2[[#This Row],[Atributo]],METADATOS!$A$2:$E$39,2,0),"")</f>
        <v>Enfriamiento arrastre de agua de sur a norte (SST) tendencia</v>
      </c>
      <c r="H85" s="4">
        <f>+IFERROR(VLOOKUP(Tabla1_2[[#This Row],[Atributo]],METADATOS!$A$2:$E$39,3,0),"")</f>
        <v>0</v>
      </c>
      <c r="I85" s="4">
        <f>+IFERROR(VLOOKUP(Tabla1_2[[#This Row],[Atributo]],METADATOS!$A$2:$E$39,4,0),"")</f>
        <v>0</v>
      </c>
    </row>
    <row r="86" spans="1:9" x14ac:dyDescent="0.3">
      <c r="A86">
        <v>10403</v>
      </c>
      <c r="B86" s="4" t="s">
        <v>626</v>
      </c>
      <c r="C86" s="4" t="s">
        <v>627</v>
      </c>
      <c r="D86" s="4" t="s">
        <v>553</v>
      </c>
      <c r="E86" s="4" t="s">
        <v>68</v>
      </c>
      <c r="F86">
        <v>-16.219899999999999</v>
      </c>
      <c r="G86" s="4" t="str">
        <f>+IFERROR(VLOOKUP(Tabla1_2[[#This Row],[Atributo]],METADATOS!$A$2:$E$39,2,0),"")</f>
        <v>Enfriamiento arrastre de agua de sur a norte (SST) tendencia</v>
      </c>
      <c r="H86" s="4">
        <f>+IFERROR(VLOOKUP(Tabla1_2[[#This Row],[Atributo]],METADATOS!$A$2:$E$39,3,0),"")</f>
        <v>0</v>
      </c>
      <c r="I86" s="4">
        <f>+IFERROR(VLOOKUP(Tabla1_2[[#This Row],[Atributo]],METADATOS!$A$2:$E$39,4,0),"")</f>
        <v>0</v>
      </c>
    </row>
    <row r="87" spans="1:9" x14ac:dyDescent="0.3">
      <c r="A87">
        <v>10401</v>
      </c>
      <c r="B87" s="4" t="s">
        <v>630</v>
      </c>
      <c r="C87" s="4" t="s">
        <v>627</v>
      </c>
      <c r="D87" s="4" t="s">
        <v>553</v>
      </c>
      <c r="E87" s="4" t="s">
        <v>68</v>
      </c>
      <c r="F87">
        <v>-81.963999999999999</v>
      </c>
      <c r="G87" s="4" t="str">
        <f>+IFERROR(VLOOKUP(Tabla1_2[[#This Row],[Atributo]],METADATOS!$A$2:$E$39,2,0),"")</f>
        <v>Enfriamiento arrastre de agua de sur a norte (SST) tendencia</v>
      </c>
      <c r="H87" s="4">
        <f>+IFERROR(VLOOKUP(Tabla1_2[[#This Row],[Atributo]],METADATOS!$A$2:$E$39,3,0),"")</f>
        <v>0</v>
      </c>
      <c r="I87" s="4">
        <f>+IFERROR(VLOOKUP(Tabla1_2[[#This Row],[Atributo]],METADATOS!$A$2:$E$39,4,0),"")</f>
        <v>0</v>
      </c>
    </row>
    <row r="88" spans="1:9" x14ac:dyDescent="0.3">
      <c r="A88">
        <v>10202</v>
      </c>
      <c r="B88" s="4" t="s">
        <v>551</v>
      </c>
      <c r="C88" s="4" t="s">
        <v>552</v>
      </c>
      <c r="D88" s="4" t="s">
        <v>553</v>
      </c>
      <c r="E88" s="4" t="s">
        <v>63</v>
      </c>
      <c r="F88" t="s">
        <v>550</v>
      </c>
      <c r="G88" s="4" t="str">
        <f>+IFERROR(VLOOKUP(Tabla1_2[[#This Row],[Atributo]],METADATOS!$A$2:$E$39,2,0),"")</f>
        <v>Estimación del  estado de los bancos semilleros (CB)</v>
      </c>
      <c r="H88" s="4">
        <f>+IFERROR(VLOOKUP(Tabla1_2[[#This Row],[Atributo]],METADATOS!$A$2:$E$39,3,0),"")</f>
        <v>0</v>
      </c>
      <c r="I88" s="4">
        <f>+IFERROR(VLOOKUP(Tabla1_2[[#This Row],[Atributo]],METADATOS!$A$2:$E$39,4,0),"")</f>
        <v>0</v>
      </c>
    </row>
    <row r="89" spans="1:9" x14ac:dyDescent="0.3">
      <c r="A89">
        <v>10205</v>
      </c>
      <c r="B89" s="4" t="s">
        <v>558</v>
      </c>
      <c r="C89" s="4" t="s">
        <v>552</v>
      </c>
      <c r="D89" s="4" t="s">
        <v>553</v>
      </c>
      <c r="E89" s="4" t="s">
        <v>63</v>
      </c>
      <c r="F89" t="s">
        <v>557</v>
      </c>
      <c r="G89" s="4" t="str">
        <f>+IFERROR(VLOOKUP(Tabla1_2[[#This Row],[Atributo]],METADATOS!$A$2:$E$39,2,0),"")</f>
        <v>Estimación del  estado de los bancos semilleros (CB)</v>
      </c>
      <c r="H89" s="4">
        <f>+IFERROR(VLOOKUP(Tabla1_2[[#This Row],[Atributo]],METADATOS!$A$2:$E$39,3,0),"")</f>
        <v>0</v>
      </c>
      <c r="I89" s="4">
        <f>+IFERROR(VLOOKUP(Tabla1_2[[#This Row],[Atributo]],METADATOS!$A$2:$E$39,4,0),"")</f>
        <v>0</v>
      </c>
    </row>
    <row r="90" spans="1:9" x14ac:dyDescent="0.3">
      <c r="A90">
        <v>10209</v>
      </c>
      <c r="B90" s="4" t="s">
        <v>562</v>
      </c>
      <c r="C90" s="4" t="s">
        <v>552</v>
      </c>
      <c r="D90" s="4" t="s">
        <v>553</v>
      </c>
      <c r="E90" s="4" t="s">
        <v>63</v>
      </c>
      <c r="F90" t="s">
        <v>561</v>
      </c>
      <c r="G90" s="4" t="str">
        <f>+IFERROR(VLOOKUP(Tabla1_2[[#This Row],[Atributo]],METADATOS!$A$2:$E$39,2,0),"")</f>
        <v>Estimación del  estado de los bancos semilleros (CB)</v>
      </c>
      <c r="H90" s="4">
        <f>+IFERROR(VLOOKUP(Tabla1_2[[#This Row],[Atributo]],METADATOS!$A$2:$E$39,3,0),"")</f>
        <v>0</v>
      </c>
      <c r="I90" s="4">
        <f>+IFERROR(VLOOKUP(Tabla1_2[[#This Row],[Atributo]],METADATOS!$A$2:$E$39,4,0),"")</f>
        <v>0</v>
      </c>
    </row>
    <row r="91" spans="1:9" x14ac:dyDescent="0.3">
      <c r="A91">
        <v>10201</v>
      </c>
      <c r="B91" s="4" t="s">
        <v>564</v>
      </c>
      <c r="C91" s="4" t="s">
        <v>552</v>
      </c>
      <c r="D91" s="4" t="s">
        <v>553</v>
      </c>
      <c r="E91" s="4" t="s">
        <v>63</v>
      </c>
      <c r="F91" t="s">
        <v>550</v>
      </c>
      <c r="G91" s="4" t="str">
        <f>+IFERROR(VLOOKUP(Tabla1_2[[#This Row],[Atributo]],METADATOS!$A$2:$E$39,2,0),"")</f>
        <v>Estimación del  estado de los bancos semilleros (CB)</v>
      </c>
      <c r="H91" s="4">
        <f>+IFERROR(VLOOKUP(Tabla1_2[[#This Row],[Atributo]],METADATOS!$A$2:$E$39,3,0),"")</f>
        <v>0</v>
      </c>
      <c r="I91" s="4">
        <f>+IFERROR(VLOOKUP(Tabla1_2[[#This Row],[Atributo]],METADATOS!$A$2:$E$39,4,0),"")</f>
        <v>0</v>
      </c>
    </row>
    <row r="92" spans="1:9" x14ac:dyDescent="0.3">
      <c r="A92">
        <v>10210</v>
      </c>
      <c r="B92" s="4" t="s">
        <v>570</v>
      </c>
      <c r="C92" s="4" t="s">
        <v>552</v>
      </c>
      <c r="D92" s="4" t="s">
        <v>553</v>
      </c>
      <c r="E92" s="4" t="s">
        <v>63</v>
      </c>
      <c r="F92" t="s">
        <v>569</v>
      </c>
      <c r="G92" s="4" t="str">
        <f>+IFERROR(VLOOKUP(Tabla1_2[[#This Row],[Atributo]],METADATOS!$A$2:$E$39,2,0),"")</f>
        <v>Estimación del  estado de los bancos semilleros (CB)</v>
      </c>
      <c r="H92" s="4">
        <f>+IFERROR(VLOOKUP(Tabla1_2[[#This Row],[Atributo]],METADATOS!$A$2:$E$39,3,0),"")</f>
        <v>0</v>
      </c>
      <c r="I92" s="4">
        <f>+IFERROR(VLOOKUP(Tabla1_2[[#This Row],[Atributo]],METADATOS!$A$2:$E$39,4,0),"")</f>
        <v>0</v>
      </c>
    </row>
    <row r="93" spans="1:9" x14ac:dyDescent="0.3">
      <c r="A93">
        <v>10203</v>
      </c>
      <c r="B93" s="4" t="s">
        <v>573</v>
      </c>
      <c r="C93" s="4" t="s">
        <v>552</v>
      </c>
      <c r="D93" s="4" t="s">
        <v>553</v>
      </c>
      <c r="E93" s="4" t="s">
        <v>63</v>
      </c>
      <c r="F93" t="s">
        <v>561</v>
      </c>
      <c r="G93" s="4" t="str">
        <f>+IFERROR(VLOOKUP(Tabla1_2[[#This Row],[Atributo]],METADATOS!$A$2:$E$39,2,0),"")</f>
        <v>Estimación del  estado de los bancos semilleros (CB)</v>
      </c>
      <c r="H93" s="4">
        <f>+IFERROR(VLOOKUP(Tabla1_2[[#This Row],[Atributo]],METADATOS!$A$2:$E$39,3,0),"")</f>
        <v>0</v>
      </c>
      <c r="I93" s="4">
        <f>+IFERROR(VLOOKUP(Tabla1_2[[#This Row],[Atributo]],METADATOS!$A$2:$E$39,4,0),"")</f>
        <v>0</v>
      </c>
    </row>
    <row r="94" spans="1:9" x14ac:dyDescent="0.3">
      <c r="A94">
        <v>10206</v>
      </c>
      <c r="B94" s="4" t="s">
        <v>577</v>
      </c>
      <c r="C94" s="4" t="s">
        <v>552</v>
      </c>
      <c r="D94" s="4" t="s">
        <v>553</v>
      </c>
      <c r="E94" s="4" t="s">
        <v>63</v>
      </c>
      <c r="F94" t="s">
        <v>576</v>
      </c>
      <c r="G94" s="4" t="str">
        <f>+IFERROR(VLOOKUP(Tabla1_2[[#This Row],[Atributo]],METADATOS!$A$2:$E$39,2,0),"")</f>
        <v>Estimación del  estado de los bancos semilleros (CB)</v>
      </c>
      <c r="H94" s="4">
        <f>+IFERROR(VLOOKUP(Tabla1_2[[#This Row],[Atributo]],METADATOS!$A$2:$E$39,3,0),"")</f>
        <v>0</v>
      </c>
      <c r="I94" s="4">
        <f>+IFERROR(VLOOKUP(Tabla1_2[[#This Row],[Atributo]],METADATOS!$A$2:$E$39,4,0),"")</f>
        <v>0</v>
      </c>
    </row>
    <row r="95" spans="1:9" x14ac:dyDescent="0.3">
      <c r="A95">
        <v>10102</v>
      </c>
      <c r="B95" s="4" t="s">
        <v>588</v>
      </c>
      <c r="C95" s="4" t="s">
        <v>581</v>
      </c>
      <c r="D95" s="4" t="s">
        <v>553</v>
      </c>
      <c r="E95" s="4" t="s">
        <v>63</v>
      </c>
      <c r="F95" t="s">
        <v>557</v>
      </c>
      <c r="G95" s="4" t="str">
        <f>+IFERROR(VLOOKUP(Tabla1_2[[#This Row],[Atributo]],METADATOS!$A$2:$E$39,2,0),"")</f>
        <v>Estimación del  estado de los bancos semilleros (CB)</v>
      </c>
      <c r="H95" s="4">
        <f>+IFERROR(VLOOKUP(Tabla1_2[[#This Row],[Atributo]],METADATOS!$A$2:$E$39,3,0),"")</f>
        <v>0</v>
      </c>
      <c r="I95" s="4">
        <f>+IFERROR(VLOOKUP(Tabla1_2[[#This Row],[Atributo]],METADATOS!$A$2:$E$39,4,0),"")</f>
        <v>0</v>
      </c>
    </row>
    <row r="96" spans="1:9" x14ac:dyDescent="0.3">
      <c r="A96">
        <v>10101</v>
      </c>
      <c r="B96" s="4" t="s">
        <v>594</v>
      </c>
      <c r="C96" s="4" t="s">
        <v>581</v>
      </c>
      <c r="D96" s="4" t="s">
        <v>553</v>
      </c>
      <c r="E96" s="4" t="s">
        <v>63</v>
      </c>
      <c r="F96" t="s">
        <v>593</v>
      </c>
      <c r="G96" s="4" t="str">
        <f>+IFERROR(VLOOKUP(Tabla1_2[[#This Row],[Atributo]],METADATOS!$A$2:$E$39,2,0),"")</f>
        <v>Estimación del  estado de los bancos semilleros (CB)</v>
      </c>
      <c r="H96" s="4">
        <f>+IFERROR(VLOOKUP(Tabla1_2[[#This Row],[Atributo]],METADATOS!$A$2:$E$39,3,0),"")</f>
        <v>0</v>
      </c>
      <c r="I96" s="4">
        <f>+IFERROR(VLOOKUP(Tabla1_2[[#This Row],[Atributo]],METADATOS!$A$2:$E$39,4,0),"")</f>
        <v>0</v>
      </c>
    </row>
    <row r="97" spans="1:9" x14ac:dyDescent="0.3">
      <c r="A97">
        <v>10208</v>
      </c>
      <c r="B97" s="4" t="s">
        <v>610</v>
      </c>
      <c r="C97" s="4" t="s">
        <v>552</v>
      </c>
      <c r="D97" s="4" t="s">
        <v>553</v>
      </c>
      <c r="E97" s="4" t="s">
        <v>63</v>
      </c>
      <c r="F97" t="s">
        <v>609</v>
      </c>
      <c r="G97" s="4" t="str">
        <f>+IFERROR(VLOOKUP(Tabla1_2[[#This Row],[Atributo]],METADATOS!$A$2:$E$39,2,0),"")</f>
        <v>Estimación del  estado de los bancos semilleros (CB)</v>
      </c>
      <c r="H97" s="4">
        <f>+IFERROR(VLOOKUP(Tabla1_2[[#This Row],[Atributo]],METADATOS!$A$2:$E$39,3,0),"")</f>
        <v>0</v>
      </c>
      <c r="I97" s="4">
        <f>+IFERROR(VLOOKUP(Tabla1_2[[#This Row],[Atributo]],METADATOS!$A$2:$E$39,4,0),"")</f>
        <v>0</v>
      </c>
    </row>
    <row r="98" spans="1:9" x14ac:dyDescent="0.3">
      <c r="A98">
        <v>10109</v>
      </c>
      <c r="B98" s="4" t="s">
        <v>619</v>
      </c>
      <c r="C98" s="4" t="s">
        <v>581</v>
      </c>
      <c r="D98" s="4" t="s">
        <v>553</v>
      </c>
      <c r="E98" s="4" t="s">
        <v>63</v>
      </c>
      <c r="F98" t="s">
        <v>618</v>
      </c>
      <c r="G98" s="4" t="str">
        <f>+IFERROR(VLOOKUP(Tabla1_2[[#This Row],[Atributo]],METADATOS!$A$2:$E$39,2,0),"")</f>
        <v>Estimación del  estado de los bancos semilleros (CB)</v>
      </c>
      <c r="H98" s="4">
        <f>+IFERROR(VLOOKUP(Tabla1_2[[#This Row],[Atributo]],METADATOS!$A$2:$E$39,3,0),"")</f>
        <v>0</v>
      </c>
      <c r="I98" s="4">
        <f>+IFERROR(VLOOKUP(Tabla1_2[[#This Row],[Atributo]],METADATOS!$A$2:$E$39,4,0),"")</f>
        <v>0</v>
      </c>
    </row>
    <row r="99" spans="1:9" x14ac:dyDescent="0.3">
      <c r="A99">
        <v>10103</v>
      </c>
      <c r="B99" s="4" t="s">
        <v>623</v>
      </c>
      <c r="C99" s="4" t="s">
        <v>581</v>
      </c>
      <c r="D99" s="4" t="s">
        <v>553</v>
      </c>
      <c r="E99" s="4" t="s">
        <v>63</v>
      </c>
      <c r="F99" t="s">
        <v>622</v>
      </c>
      <c r="G99" s="4" t="str">
        <f>+IFERROR(VLOOKUP(Tabla1_2[[#This Row],[Atributo]],METADATOS!$A$2:$E$39,2,0),"")</f>
        <v>Estimación del  estado de los bancos semilleros (CB)</v>
      </c>
      <c r="H99" s="4">
        <f>+IFERROR(VLOOKUP(Tabla1_2[[#This Row],[Atributo]],METADATOS!$A$2:$E$39,3,0),"")</f>
        <v>0</v>
      </c>
      <c r="I99" s="4">
        <f>+IFERROR(VLOOKUP(Tabla1_2[[#This Row],[Atributo]],METADATOS!$A$2:$E$39,4,0),"")</f>
        <v>0</v>
      </c>
    </row>
    <row r="100" spans="1:9" x14ac:dyDescent="0.3">
      <c r="A100">
        <v>10403</v>
      </c>
      <c r="B100" s="4" t="s">
        <v>626</v>
      </c>
      <c r="C100" s="4" t="s">
        <v>627</v>
      </c>
      <c r="D100" s="4" t="s">
        <v>553</v>
      </c>
      <c r="E100" s="4" t="s">
        <v>63</v>
      </c>
      <c r="F100" t="s">
        <v>622</v>
      </c>
      <c r="G100" s="4" t="str">
        <f>+IFERROR(VLOOKUP(Tabla1_2[[#This Row],[Atributo]],METADATOS!$A$2:$E$39,2,0),"")</f>
        <v>Estimación del  estado de los bancos semilleros (CB)</v>
      </c>
      <c r="H100" s="4">
        <f>+IFERROR(VLOOKUP(Tabla1_2[[#This Row],[Atributo]],METADATOS!$A$2:$E$39,3,0),"")</f>
        <v>0</v>
      </c>
      <c r="I100" s="4">
        <f>+IFERROR(VLOOKUP(Tabla1_2[[#This Row],[Atributo]],METADATOS!$A$2:$E$39,4,0),"")</f>
        <v>0</v>
      </c>
    </row>
    <row r="101" spans="1:9" x14ac:dyDescent="0.3">
      <c r="A101">
        <v>10401</v>
      </c>
      <c r="B101" s="4" t="s">
        <v>630</v>
      </c>
      <c r="C101" s="4" t="s">
        <v>627</v>
      </c>
      <c r="D101" s="4" t="s">
        <v>553</v>
      </c>
      <c r="E101" s="4" t="s">
        <v>63</v>
      </c>
      <c r="F101" t="s">
        <v>629</v>
      </c>
      <c r="G101" s="4" t="str">
        <f>+IFERROR(VLOOKUP(Tabla1_2[[#This Row],[Atributo]],METADATOS!$A$2:$E$39,2,0),"")</f>
        <v>Estimación del  estado de los bancos semilleros (CB)</v>
      </c>
      <c r="H101" s="4">
        <f>+IFERROR(VLOOKUP(Tabla1_2[[#This Row],[Atributo]],METADATOS!$A$2:$E$39,3,0),"")</f>
        <v>0</v>
      </c>
      <c r="I101" s="4">
        <f>+IFERROR(VLOOKUP(Tabla1_2[[#This Row],[Atributo]],METADATOS!$A$2:$E$39,4,0),"")</f>
        <v>0</v>
      </c>
    </row>
    <row r="102" spans="1:9" x14ac:dyDescent="0.3">
      <c r="A102">
        <v>10202</v>
      </c>
      <c r="B102" s="4" t="s">
        <v>551</v>
      </c>
      <c r="C102" s="4" t="s">
        <v>552</v>
      </c>
      <c r="D102" s="4" t="s">
        <v>553</v>
      </c>
      <c r="E102" s="4" t="s">
        <v>102</v>
      </c>
      <c r="F102">
        <v>8.8620000000000001</v>
      </c>
      <c r="G102" s="4" t="str">
        <f>+IFERROR(VLOOKUP(Tabla1_2[[#This Row],[Atributo]],METADATOS!$A$2:$E$39,2,0),"")</f>
        <v>Frecuencia de sequías (déficit de precipitación mayor al 75%) entre el el clima actual y futuro</v>
      </c>
      <c r="H102" s="4">
        <f>+IFERROR(VLOOKUP(Tabla1_2[[#This Row],[Atributo]],METADATOS!$A$2:$E$39,3,0),"")</f>
        <v>0</v>
      </c>
      <c r="I102" s="4">
        <f>+IFERROR(VLOOKUP(Tabla1_2[[#This Row],[Atributo]],METADATOS!$A$2:$E$39,4,0),"")</f>
        <v>0</v>
      </c>
    </row>
    <row r="103" spans="1:9" x14ac:dyDescent="0.3">
      <c r="A103">
        <v>10205</v>
      </c>
      <c r="B103" s="4" t="s">
        <v>558</v>
      </c>
      <c r="C103" s="4" t="s">
        <v>552</v>
      </c>
      <c r="D103" s="4" t="s">
        <v>553</v>
      </c>
      <c r="E103" s="4" t="s">
        <v>102</v>
      </c>
      <c r="F103">
        <v>8.3330000000000002</v>
      </c>
      <c r="G103" s="4" t="str">
        <f>+IFERROR(VLOOKUP(Tabla1_2[[#This Row],[Atributo]],METADATOS!$A$2:$E$39,2,0),"")</f>
        <v>Frecuencia de sequías (déficit de precipitación mayor al 75%) entre el el clima actual y futuro</v>
      </c>
      <c r="H103" s="4">
        <f>+IFERROR(VLOOKUP(Tabla1_2[[#This Row],[Atributo]],METADATOS!$A$2:$E$39,3,0),"")</f>
        <v>0</v>
      </c>
      <c r="I103" s="4">
        <f>+IFERROR(VLOOKUP(Tabla1_2[[#This Row],[Atributo]],METADATOS!$A$2:$E$39,4,0),"")</f>
        <v>0</v>
      </c>
    </row>
    <row r="104" spans="1:9" x14ac:dyDescent="0.3">
      <c r="A104">
        <v>10209</v>
      </c>
      <c r="B104" s="4" t="s">
        <v>562</v>
      </c>
      <c r="C104" s="4" t="s">
        <v>552</v>
      </c>
      <c r="D104" s="4" t="s">
        <v>553</v>
      </c>
      <c r="E104" s="4" t="s">
        <v>102</v>
      </c>
      <c r="F104">
        <v>8.8030000000000008</v>
      </c>
      <c r="G104" s="4" t="str">
        <f>+IFERROR(VLOOKUP(Tabla1_2[[#This Row],[Atributo]],METADATOS!$A$2:$E$39,2,0),"")</f>
        <v>Frecuencia de sequías (déficit de precipitación mayor al 75%) entre el el clima actual y futuro</v>
      </c>
      <c r="H104" s="4">
        <f>+IFERROR(VLOOKUP(Tabla1_2[[#This Row],[Atributo]],METADATOS!$A$2:$E$39,3,0),"")</f>
        <v>0</v>
      </c>
      <c r="I104" s="4">
        <f>+IFERROR(VLOOKUP(Tabla1_2[[#This Row],[Atributo]],METADATOS!$A$2:$E$39,4,0),"")</f>
        <v>0</v>
      </c>
    </row>
    <row r="105" spans="1:9" x14ac:dyDescent="0.3">
      <c r="A105">
        <v>10201</v>
      </c>
      <c r="B105" s="4" t="s">
        <v>564</v>
      </c>
      <c r="C105" s="4" t="s">
        <v>552</v>
      </c>
      <c r="D105" s="4" t="s">
        <v>553</v>
      </c>
      <c r="E105" s="4" t="s">
        <v>102</v>
      </c>
      <c r="F105">
        <v>8.1180000000000003</v>
      </c>
      <c r="G105" s="4" t="str">
        <f>+IFERROR(VLOOKUP(Tabla1_2[[#This Row],[Atributo]],METADATOS!$A$2:$E$39,2,0),"")</f>
        <v>Frecuencia de sequías (déficit de precipitación mayor al 75%) entre el el clima actual y futuro</v>
      </c>
      <c r="H105" s="4">
        <f>+IFERROR(VLOOKUP(Tabla1_2[[#This Row],[Atributo]],METADATOS!$A$2:$E$39,3,0),"")</f>
        <v>0</v>
      </c>
      <c r="I105" s="4">
        <f>+IFERROR(VLOOKUP(Tabla1_2[[#This Row],[Atributo]],METADATOS!$A$2:$E$39,4,0),"")</f>
        <v>0</v>
      </c>
    </row>
    <row r="106" spans="1:9" x14ac:dyDescent="0.3">
      <c r="A106">
        <v>10210</v>
      </c>
      <c r="B106" s="4" t="s">
        <v>570</v>
      </c>
      <c r="C106" s="4" t="s">
        <v>552</v>
      </c>
      <c r="D106" s="4" t="s">
        <v>553</v>
      </c>
      <c r="E106" s="4" t="s">
        <v>102</v>
      </c>
      <c r="F106">
        <v>8.1180000000000003</v>
      </c>
      <c r="G106" s="4" t="str">
        <f>+IFERROR(VLOOKUP(Tabla1_2[[#This Row],[Atributo]],METADATOS!$A$2:$E$39,2,0),"")</f>
        <v>Frecuencia de sequías (déficit de precipitación mayor al 75%) entre el el clima actual y futuro</v>
      </c>
      <c r="H106" s="4">
        <f>+IFERROR(VLOOKUP(Tabla1_2[[#This Row],[Atributo]],METADATOS!$A$2:$E$39,3,0),"")</f>
        <v>0</v>
      </c>
      <c r="I106" s="4">
        <f>+IFERROR(VLOOKUP(Tabla1_2[[#This Row],[Atributo]],METADATOS!$A$2:$E$39,4,0),"")</f>
        <v>0</v>
      </c>
    </row>
    <row r="107" spans="1:9" x14ac:dyDescent="0.3">
      <c r="A107">
        <v>10203</v>
      </c>
      <c r="B107" s="4" t="s">
        <v>573</v>
      </c>
      <c r="C107" s="4" t="s">
        <v>552</v>
      </c>
      <c r="D107" s="4" t="s">
        <v>553</v>
      </c>
      <c r="E107" s="4" t="s">
        <v>102</v>
      </c>
      <c r="F107">
        <v>8.1180000000000003</v>
      </c>
      <c r="G107" s="4" t="str">
        <f>+IFERROR(VLOOKUP(Tabla1_2[[#This Row],[Atributo]],METADATOS!$A$2:$E$39,2,0),"")</f>
        <v>Frecuencia de sequías (déficit de precipitación mayor al 75%) entre el el clima actual y futuro</v>
      </c>
      <c r="H107" s="4">
        <f>+IFERROR(VLOOKUP(Tabla1_2[[#This Row],[Atributo]],METADATOS!$A$2:$E$39,3,0),"")</f>
        <v>0</v>
      </c>
      <c r="I107" s="4">
        <f>+IFERROR(VLOOKUP(Tabla1_2[[#This Row],[Atributo]],METADATOS!$A$2:$E$39,4,0),"")</f>
        <v>0</v>
      </c>
    </row>
    <row r="108" spans="1:9" x14ac:dyDescent="0.3">
      <c r="A108">
        <v>10206</v>
      </c>
      <c r="B108" s="4" t="s">
        <v>577</v>
      </c>
      <c r="C108" s="4" t="s">
        <v>552</v>
      </c>
      <c r="D108" s="4" t="s">
        <v>553</v>
      </c>
      <c r="E108" s="4" t="s">
        <v>102</v>
      </c>
      <c r="F108">
        <v>8.1180000000000003</v>
      </c>
      <c r="G108" s="4" t="str">
        <f>+IFERROR(VLOOKUP(Tabla1_2[[#This Row],[Atributo]],METADATOS!$A$2:$E$39,2,0),"")</f>
        <v>Frecuencia de sequías (déficit de precipitación mayor al 75%) entre el el clima actual y futuro</v>
      </c>
      <c r="H108" s="4">
        <f>+IFERROR(VLOOKUP(Tabla1_2[[#This Row],[Atributo]],METADATOS!$A$2:$E$39,3,0),"")</f>
        <v>0</v>
      </c>
      <c r="I108" s="4">
        <f>+IFERROR(VLOOKUP(Tabla1_2[[#This Row],[Atributo]],METADATOS!$A$2:$E$39,4,0),"")</f>
        <v>0</v>
      </c>
    </row>
    <row r="109" spans="1:9" x14ac:dyDescent="0.3">
      <c r="A109">
        <v>10102</v>
      </c>
      <c r="B109" s="4" t="s">
        <v>588</v>
      </c>
      <c r="C109" s="4" t="s">
        <v>581</v>
      </c>
      <c r="D109" s="4" t="s">
        <v>553</v>
      </c>
      <c r="E109" s="4" t="s">
        <v>102</v>
      </c>
      <c r="F109">
        <v>9.6690000000000005</v>
      </c>
      <c r="G109" s="4" t="str">
        <f>+IFERROR(VLOOKUP(Tabla1_2[[#This Row],[Atributo]],METADATOS!$A$2:$E$39,2,0),"")</f>
        <v>Frecuencia de sequías (déficit de precipitación mayor al 75%) entre el el clima actual y futuro</v>
      </c>
      <c r="H109" s="4">
        <f>+IFERROR(VLOOKUP(Tabla1_2[[#This Row],[Atributo]],METADATOS!$A$2:$E$39,3,0),"")</f>
        <v>0</v>
      </c>
      <c r="I109" s="4">
        <f>+IFERROR(VLOOKUP(Tabla1_2[[#This Row],[Atributo]],METADATOS!$A$2:$E$39,4,0),"")</f>
        <v>0</v>
      </c>
    </row>
    <row r="110" spans="1:9" x14ac:dyDescent="0.3">
      <c r="A110">
        <v>10101</v>
      </c>
      <c r="B110" s="4" t="s">
        <v>594</v>
      </c>
      <c r="C110" s="4" t="s">
        <v>581</v>
      </c>
      <c r="D110" s="4" t="s">
        <v>553</v>
      </c>
      <c r="E110" s="4" t="s">
        <v>102</v>
      </c>
      <c r="F110">
        <v>9.7799999999999994</v>
      </c>
      <c r="G110" s="4" t="str">
        <f>+IFERROR(VLOOKUP(Tabla1_2[[#This Row],[Atributo]],METADATOS!$A$2:$E$39,2,0),"")</f>
        <v>Frecuencia de sequías (déficit de precipitación mayor al 75%) entre el el clima actual y futuro</v>
      </c>
      <c r="H110" s="4">
        <f>+IFERROR(VLOOKUP(Tabla1_2[[#This Row],[Atributo]],METADATOS!$A$2:$E$39,3,0),"")</f>
        <v>0</v>
      </c>
      <c r="I110" s="4">
        <f>+IFERROR(VLOOKUP(Tabla1_2[[#This Row],[Atributo]],METADATOS!$A$2:$E$39,4,0),"")</f>
        <v>0</v>
      </c>
    </row>
    <row r="111" spans="1:9" x14ac:dyDescent="0.3">
      <c r="A111">
        <v>10208</v>
      </c>
      <c r="B111" s="4" t="s">
        <v>610</v>
      </c>
      <c r="C111" s="4" t="s">
        <v>552</v>
      </c>
      <c r="D111" s="4" t="s">
        <v>553</v>
      </c>
      <c r="E111" s="4" t="s">
        <v>102</v>
      </c>
      <c r="F111">
        <v>6.4960000000000004</v>
      </c>
      <c r="G111" s="4" t="str">
        <f>+IFERROR(VLOOKUP(Tabla1_2[[#This Row],[Atributo]],METADATOS!$A$2:$E$39,2,0),"")</f>
        <v>Frecuencia de sequías (déficit de precipitación mayor al 75%) entre el el clima actual y futuro</v>
      </c>
      <c r="H111" s="4">
        <f>+IFERROR(VLOOKUP(Tabla1_2[[#This Row],[Atributo]],METADATOS!$A$2:$E$39,3,0),"")</f>
        <v>0</v>
      </c>
      <c r="I111" s="4">
        <f>+IFERROR(VLOOKUP(Tabla1_2[[#This Row],[Atributo]],METADATOS!$A$2:$E$39,4,0),"")</f>
        <v>0</v>
      </c>
    </row>
    <row r="112" spans="1:9" x14ac:dyDescent="0.3">
      <c r="A112">
        <v>10109</v>
      </c>
      <c r="B112" s="4" t="s">
        <v>619</v>
      </c>
      <c r="C112" s="4" t="s">
        <v>581</v>
      </c>
      <c r="D112" s="4" t="s">
        <v>553</v>
      </c>
      <c r="E112" s="4" t="s">
        <v>102</v>
      </c>
      <c r="F112">
        <v>9.8079999999999998</v>
      </c>
      <c r="G112" s="4" t="str">
        <f>+IFERROR(VLOOKUP(Tabla1_2[[#This Row],[Atributo]],METADATOS!$A$2:$E$39,2,0),"")</f>
        <v>Frecuencia de sequías (déficit de precipitación mayor al 75%) entre el el clima actual y futuro</v>
      </c>
      <c r="H112" s="4">
        <f>+IFERROR(VLOOKUP(Tabla1_2[[#This Row],[Atributo]],METADATOS!$A$2:$E$39,3,0),"")</f>
        <v>0</v>
      </c>
      <c r="I112" s="4">
        <f>+IFERROR(VLOOKUP(Tabla1_2[[#This Row],[Atributo]],METADATOS!$A$2:$E$39,4,0),"")</f>
        <v>0</v>
      </c>
    </row>
    <row r="113" spans="1:9" x14ac:dyDescent="0.3">
      <c r="A113">
        <v>10103</v>
      </c>
      <c r="B113" s="4" t="s">
        <v>623</v>
      </c>
      <c r="C113" s="4" t="s">
        <v>581</v>
      </c>
      <c r="D113" s="4" t="s">
        <v>553</v>
      </c>
      <c r="E113" s="4" t="s">
        <v>102</v>
      </c>
      <c r="F113">
        <v>9.8079999999999998</v>
      </c>
      <c r="G113" s="4" t="str">
        <f>+IFERROR(VLOOKUP(Tabla1_2[[#This Row],[Atributo]],METADATOS!$A$2:$E$39,2,0),"")</f>
        <v>Frecuencia de sequías (déficit de precipitación mayor al 75%) entre el el clima actual y futuro</v>
      </c>
      <c r="H113" s="4">
        <f>+IFERROR(VLOOKUP(Tabla1_2[[#This Row],[Atributo]],METADATOS!$A$2:$E$39,3,0),"")</f>
        <v>0</v>
      </c>
      <c r="I113" s="4">
        <f>+IFERROR(VLOOKUP(Tabla1_2[[#This Row],[Atributo]],METADATOS!$A$2:$E$39,4,0),"")</f>
        <v>0</v>
      </c>
    </row>
    <row r="114" spans="1:9" x14ac:dyDescent="0.3">
      <c r="A114">
        <v>10403</v>
      </c>
      <c r="B114" s="4" t="s">
        <v>626</v>
      </c>
      <c r="C114" s="4" t="s">
        <v>627</v>
      </c>
      <c r="D114" s="4" t="s">
        <v>553</v>
      </c>
      <c r="E114" s="4" t="s">
        <v>102</v>
      </c>
      <c r="F114">
        <v>7.9889999999999999</v>
      </c>
      <c r="G114" s="4" t="str">
        <f>+IFERROR(VLOOKUP(Tabla1_2[[#This Row],[Atributo]],METADATOS!$A$2:$E$39,2,0),"")</f>
        <v>Frecuencia de sequías (déficit de precipitación mayor al 75%) entre el el clima actual y futuro</v>
      </c>
      <c r="H114" s="4">
        <f>+IFERROR(VLOOKUP(Tabla1_2[[#This Row],[Atributo]],METADATOS!$A$2:$E$39,3,0),"")</f>
        <v>0</v>
      </c>
      <c r="I114" s="4">
        <f>+IFERROR(VLOOKUP(Tabla1_2[[#This Row],[Atributo]],METADATOS!$A$2:$E$39,4,0),"")</f>
        <v>0</v>
      </c>
    </row>
    <row r="115" spans="1:9" x14ac:dyDescent="0.3">
      <c r="A115">
        <v>10401</v>
      </c>
      <c r="B115" s="4" t="s">
        <v>630</v>
      </c>
      <c r="C115" s="4" t="s">
        <v>627</v>
      </c>
      <c r="D115" s="4" t="s">
        <v>553</v>
      </c>
      <c r="E115" s="4" t="s">
        <v>102</v>
      </c>
      <c r="F115">
        <v>5.0640000000000001</v>
      </c>
      <c r="G115" s="4" t="str">
        <f>+IFERROR(VLOOKUP(Tabla1_2[[#This Row],[Atributo]],METADATOS!$A$2:$E$39,2,0),"")</f>
        <v>Frecuencia de sequías (déficit de precipitación mayor al 75%) entre el el clima actual y futuro</v>
      </c>
      <c r="H115" s="4">
        <f>+IFERROR(VLOOKUP(Tabla1_2[[#This Row],[Atributo]],METADATOS!$A$2:$E$39,3,0),"")</f>
        <v>0</v>
      </c>
      <c r="I115" s="4">
        <f>+IFERROR(VLOOKUP(Tabla1_2[[#This Row],[Atributo]],METADATOS!$A$2:$E$39,4,0),"")</f>
        <v>0</v>
      </c>
    </row>
    <row r="116" spans="1:9" x14ac:dyDescent="0.3">
      <c r="A116">
        <v>10202</v>
      </c>
      <c r="B116" s="4" t="s">
        <v>551</v>
      </c>
      <c r="C116" s="4" t="s">
        <v>552</v>
      </c>
      <c r="D116" s="4" t="s">
        <v>553</v>
      </c>
      <c r="E116" s="4" t="s">
        <v>58</v>
      </c>
      <c r="F116" t="s">
        <v>549</v>
      </c>
      <c r="G116" s="4" t="str">
        <f>+IFERROR(VLOOKUP(Tabla1_2[[#This Row],[Atributo]],METADATOS!$A$2:$E$39,2,0),"")</f>
        <v>Gestion deficiente de la semilla GS)</v>
      </c>
      <c r="H116" s="4">
        <f>+IFERROR(VLOOKUP(Tabla1_2[[#This Row],[Atributo]],METADATOS!$A$2:$E$39,3,0),"")</f>
        <v>0</v>
      </c>
      <c r="I116" s="4">
        <f>+IFERROR(VLOOKUP(Tabla1_2[[#This Row],[Atributo]],METADATOS!$A$2:$E$39,4,0),"")</f>
        <v>0</v>
      </c>
    </row>
    <row r="117" spans="1:9" x14ac:dyDescent="0.3">
      <c r="A117">
        <v>10205</v>
      </c>
      <c r="B117" s="4" t="s">
        <v>558</v>
      </c>
      <c r="C117" s="4" t="s">
        <v>552</v>
      </c>
      <c r="D117" s="4" t="s">
        <v>553</v>
      </c>
      <c r="E117" s="4" t="s">
        <v>58</v>
      </c>
      <c r="F117" t="s">
        <v>549</v>
      </c>
      <c r="G117" s="4" t="str">
        <f>+IFERROR(VLOOKUP(Tabla1_2[[#This Row],[Atributo]],METADATOS!$A$2:$E$39,2,0),"")</f>
        <v>Gestion deficiente de la semilla GS)</v>
      </c>
      <c r="H117" s="4">
        <f>+IFERROR(VLOOKUP(Tabla1_2[[#This Row],[Atributo]],METADATOS!$A$2:$E$39,3,0),"")</f>
        <v>0</v>
      </c>
      <c r="I117" s="4">
        <f>+IFERROR(VLOOKUP(Tabla1_2[[#This Row],[Atributo]],METADATOS!$A$2:$E$39,4,0),"")</f>
        <v>0</v>
      </c>
    </row>
    <row r="118" spans="1:9" x14ac:dyDescent="0.3">
      <c r="A118">
        <v>10209</v>
      </c>
      <c r="B118" s="4" t="s">
        <v>562</v>
      </c>
      <c r="C118" s="4" t="s">
        <v>552</v>
      </c>
      <c r="D118" s="4" t="s">
        <v>553</v>
      </c>
      <c r="E118" s="4" t="s">
        <v>58</v>
      </c>
      <c r="F118" t="s">
        <v>549</v>
      </c>
      <c r="G118" s="4" t="str">
        <f>+IFERROR(VLOOKUP(Tabla1_2[[#This Row],[Atributo]],METADATOS!$A$2:$E$39,2,0),"")</f>
        <v>Gestion deficiente de la semilla GS)</v>
      </c>
      <c r="H118" s="4">
        <f>+IFERROR(VLOOKUP(Tabla1_2[[#This Row],[Atributo]],METADATOS!$A$2:$E$39,3,0),"")</f>
        <v>0</v>
      </c>
      <c r="I118" s="4">
        <f>+IFERROR(VLOOKUP(Tabla1_2[[#This Row],[Atributo]],METADATOS!$A$2:$E$39,4,0),"")</f>
        <v>0</v>
      </c>
    </row>
    <row r="119" spans="1:9" x14ac:dyDescent="0.3">
      <c r="A119">
        <v>10201</v>
      </c>
      <c r="B119" s="4" t="s">
        <v>564</v>
      </c>
      <c r="C119" s="4" t="s">
        <v>552</v>
      </c>
      <c r="D119" s="4" t="s">
        <v>553</v>
      </c>
      <c r="E119" s="4" t="s">
        <v>58</v>
      </c>
      <c r="F119" t="s">
        <v>549</v>
      </c>
      <c r="G119" s="4" t="str">
        <f>+IFERROR(VLOOKUP(Tabla1_2[[#This Row],[Atributo]],METADATOS!$A$2:$E$39,2,0),"")</f>
        <v>Gestion deficiente de la semilla GS)</v>
      </c>
      <c r="H119" s="4">
        <f>+IFERROR(VLOOKUP(Tabla1_2[[#This Row],[Atributo]],METADATOS!$A$2:$E$39,3,0),"")</f>
        <v>0</v>
      </c>
      <c r="I119" s="4">
        <f>+IFERROR(VLOOKUP(Tabla1_2[[#This Row],[Atributo]],METADATOS!$A$2:$E$39,4,0),"")</f>
        <v>0</v>
      </c>
    </row>
    <row r="120" spans="1:9" x14ac:dyDescent="0.3">
      <c r="A120">
        <v>10210</v>
      </c>
      <c r="B120" s="4" t="s">
        <v>570</v>
      </c>
      <c r="C120" s="4" t="s">
        <v>552</v>
      </c>
      <c r="D120" s="4" t="s">
        <v>553</v>
      </c>
      <c r="E120" s="4" t="s">
        <v>58</v>
      </c>
      <c r="F120" t="s">
        <v>549</v>
      </c>
      <c r="G120" s="4" t="str">
        <f>+IFERROR(VLOOKUP(Tabla1_2[[#This Row],[Atributo]],METADATOS!$A$2:$E$39,2,0),"")</f>
        <v>Gestion deficiente de la semilla GS)</v>
      </c>
      <c r="H120" s="4">
        <f>+IFERROR(VLOOKUP(Tabla1_2[[#This Row],[Atributo]],METADATOS!$A$2:$E$39,3,0),"")</f>
        <v>0</v>
      </c>
      <c r="I120" s="4">
        <f>+IFERROR(VLOOKUP(Tabla1_2[[#This Row],[Atributo]],METADATOS!$A$2:$E$39,4,0),"")</f>
        <v>0</v>
      </c>
    </row>
    <row r="121" spans="1:9" x14ac:dyDescent="0.3">
      <c r="A121">
        <v>10203</v>
      </c>
      <c r="B121" s="4" t="s">
        <v>573</v>
      </c>
      <c r="C121" s="4" t="s">
        <v>552</v>
      </c>
      <c r="D121" s="4" t="s">
        <v>553</v>
      </c>
      <c r="E121" s="4" t="s">
        <v>58</v>
      </c>
      <c r="F121" t="s">
        <v>549</v>
      </c>
      <c r="G121" s="4" t="str">
        <f>+IFERROR(VLOOKUP(Tabla1_2[[#This Row],[Atributo]],METADATOS!$A$2:$E$39,2,0),"")</f>
        <v>Gestion deficiente de la semilla GS)</v>
      </c>
      <c r="H121" s="4">
        <f>+IFERROR(VLOOKUP(Tabla1_2[[#This Row],[Atributo]],METADATOS!$A$2:$E$39,3,0),"")</f>
        <v>0</v>
      </c>
      <c r="I121" s="4">
        <f>+IFERROR(VLOOKUP(Tabla1_2[[#This Row],[Atributo]],METADATOS!$A$2:$E$39,4,0),"")</f>
        <v>0</v>
      </c>
    </row>
    <row r="122" spans="1:9" x14ac:dyDescent="0.3">
      <c r="A122">
        <v>10206</v>
      </c>
      <c r="B122" s="4" t="s">
        <v>577</v>
      </c>
      <c r="C122" s="4" t="s">
        <v>552</v>
      </c>
      <c r="D122" s="4" t="s">
        <v>553</v>
      </c>
      <c r="E122" s="4" t="s">
        <v>58</v>
      </c>
      <c r="F122" t="s">
        <v>549</v>
      </c>
      <c r="G122" s="4" t="str">
        <f>+IFERROR(VLOOKUP(Tabla1_2[[#This Row],[Atributo]],METADATOS!$A$2:$E$39,2,0),"")</f>
        <v>Gestion deficiente de la semilla GS)</v>
      </c>
      <c r="H122" s="4">
        <f>+IFERROR(VLOOKUP(Tabla1_2[[#This Row],[Atributo]],METADATOS!$A$2:$E$39,3,0),"")</f>
        <v>0</v>
      </c>
      <c r="I122" s="4">
        <f>+IFERROR(VLOOKUP(Tabla1_2[[#This Row],[Atributo]],METADATOS!$A$2:$E$39,4,0),"")</f>
        <v>0</v>
      </c>
    </row>
    <row r="123" spans="1:9" x14ac:dyDescent="0.3">
      <c r="A123">
        <v>10102</v>
      </c>
      <c r="B123" s="4" t="s">
        <v>588</v>
      </c>
      <c r="C123" s="4" t="s">
        <v>581</v>
      </c>
      <c r="D123" s="4" t="s">
        <v>553</v>
      </c>
      <c r="E123" s="4" t="s">
        <v>58</v>
      </c>
      <c r="F123" t="s">
        <v>549</v>
      </c>
      <c r="G123" s="4" t="str">
        <f>+IFERROR(VLOOKUP(Tabla1_2[[#This Row],[Atributo]],METADATOS!$A$2:$E$39,2,0),"")</f>
        <v>Gestion deficiente de la semilla GS)</v>
      </c>
      <c r="H123" s="4">
        <f>+IFERROR(VLOOKUP(Tabla1_2[[#This Row],[Atributo]],METADATOS!$A$2:$E$39,3,0),"")</f>
        <v>0</v>
      </c>
      <c r="I123" s="4">
        <f>+IFERROR(VLOOKUP(Tabla1_2[[#This Row],[Atributo]],METADATOS!$A$2:$E$39,4,0),"")</f>
        <v>0</v>
      </c>
    </row>
    <row r="124" spans="1:9" x14ac:dyDescent="0.3">
      <c r="A124">
        <v>10101</v>
      </c>
      <c r="B124" s="4" t="s">
        <v>594</v>
      </c>
      <c r="C124" s="4" t="s">
        <v>581</v>
      </c>
      <c r="D124" s="4" t="s">
        <v>553</v>
      </c>
      <c r="E124" s="4" t="s">
        <v>58</v>
      </c>
      <c r="F124" t="s">
        <v>592</v>
      </c>
      <c r="G124" s="4" t="str">
        <f>+IFERROR(VLOOKUP(Tabla1_2[[#This Row],[Atributo]],METADATOS!$A$2:$E$39,2,0),"")</f>
        <v>Gestion deficiente de la semilla GS)</v>
      </c>
      <c r="H124" s="4">
        <f>+IFERROR(VLOOKUP(Tabla1_2[[#This Row],[Atributo]],METADATOS!$A$2:$E$39,3,0),"")</f>
        <v>0</v>
      </c>
      <c r="I124" s="4">
        <f>+IFERROR(VLOOKUP(Tabla1_2[[#This Row],[Atributo]],METADATOS!$A$2:$E$39,4,0),"")</f>
        <v>0</v>
      </c>
    </row>
    <row r="125" spans="1:9" x14ac:dyDescent="0.3">
      <c r="A125">
        <v>10208</v>
      </c>
      <c r="B125" s="4" t="s">
        <v>610</v>
      </c>
      <c r="C125" s="4" t="s">
        <v>552</v>
      </c>
      <c r="D125" s="4" t="s">
        <v>553</v>
      </c>
      <c r="E125" s="4" t="s">
        <v>58</v>
      </c>
      <c r="F125" t="s">
        <v>549</v>
      </c>
      <c r="G125" s="4" t="str">
        <f>+IFERROR(VLOOKUP(Tabla1_2[[#This Row],[Atributo]],METADATOS!$A$2:$E$39,2,0),"")</f>
        <v>Gestion deficiente de la semilla GS)</v>
      </c>
      <c r="H125" s="4">
        <f>+IFERROR(VLOOKUP(Tabla1_2[[#This Row],[Atributo]],METADATOS!$A$2:$E$39,3,0),"")</f>
        <v>0</v>
      </c>
      <c r="I125" s="4">
        <f>+IFERROR(VLOOKUP(Tabla1_2[[#This Row],[Atributo]],METADATOS!$A$2:$E$39,4,0),"")</f>
        <v>0</v>
      </c>
    </row>
    <row r="126" spans="1:9" x14ac:dyDescent="0.3">
      <c r="A126">
        <v>10109</v>
      </c>
      <c r="B126" s="4" t="s">
        <v>619</v>
      </c>
      <c r="C126" s="4" t="s">
        <v>581</v>
      </c>
      <c r="D126" s="4" t="s">
        <v>553</v>
      </c>
      <c r="E126" s="4" t="s">
        <v>58</v>
      </c>
      <c r="F126" t="s">
        <v>592</v>
      </c>
      <c r="G126" s="4" t="str">
        <f>+IFERROR(VLOOKUP(Tabla1_2[[#This Row],[Atributo]],METADATOS!$A$2:$E$39,2,0),"")</f>
        <v>Gestion deficiente de la semilla GS)</v>
      </c>
      <c r="H126" s="4">
        <f>+IFERROR(VLOOKUP(Tabla1_2[[#This Row],[Atributo]],METADATOS!$A$2:$E$39,3,0),"")</f>
        <v>0</v>
      </c>
      <c r="I126" s="4">
        <f>+IFERROR(VLOOKUP(Tabla1_2[[#This Row],[Atributo]],METADATOS!$A$2:$E$39,4,0),"")</f>
        <v>0</v>
      </c>
    </row>
    <row r="127" spans="1:9" x14ac:dyDescent="0.3">
      <c r="A127">
        <v>10103</v>
      </c>
      <c r="B127" s="4" t="s">
        <v>623</v>
      </c>
      <c r="C127" s="4" t="s">
        <v>581</v>
      </c>
      <c r="D127" s="4" t="s">
        <v>553</v>
      </c>
      <c r="E127" s="4" t="s">
        <v>58</v>
      </c>
      <c r="F127" t="s">
        <v>592</v>
      </c>
      <c r="G127" s="4" t="str">
        <f>+IFERROR(VLOOKUP(Tabla1_2[[#This Row],[Atributo]],METADATOS!$A$2:$E$39,2,0),"")</f>
        <v>Gestion deficiente de la semilla GS)</v>
      </c>
      <c r="H127" s="4">
        <f>+IFERROR(VLOOKUP(Tabla1_2[[#This Row],[Atributo]],METADATOS!$A$2:$E$39,3,0),"")</f>
        <v>0</v>
      </c>
      <c r="I127" s="4">
        <f>+IFERROR(VLOOKUP(Tabla1_2[[#This Row],[Atributo]],METADATOS!$A$2:$E$39,4,0),"")</f>
        <v>0</v>
      </c>
    </row>
    <row r="128" spans="1:9" x14ac:dyDescent="0.3">
      <c r="A128">
        <v>10403</v>
      </c>
      <c r="B128" s="4" t="s">
        <v>626</v>
      </c>
      <c r="C128" s="4" t="s">
        <v>627</v>
      </c>
      <c r="D128" s="4" t="s">
        <v>553</v>
      </c>
      <c r="E128" s="4" t="s">
        <v>58</v>
      </c>
      <c r="F128" t="s">
        <v>592</v>
      </c>
      <c r="G128" s="4" t="str">
        <f>+IFERROR(VLOOKUP(Tabla1_2[[#This Row],[Atributo]],METADATOS!$A$2:$E$39,2,0),"")</f>
        <v>Gestion deficiente de la semilla GS)</v>
      </c>
      <c r="H128" s="4">
        <f>+IFERROR(VLOOKUP(Tabla1_2[[#This Row],[Atributo]],METADATOS!$A$2:$E$39,3,0),"")</f>
        <v>0</v>
      </c>
      <c r="I128" s="4">
        <f>+IFERROR(VLOOKUP(Tabla1_2[[#This Row],[Atributo]],METADATOS!$A$2:$E$39,4,0),"")</f>
        <v>0</v>
      </c>
    </row>
    <row r="129" spans="1:9" x14ac:dyDescent="0.3">
      <c r="A129">
        <v>10401</v>
      </c>
      <c r="B129" s="4" t="s">
        <v>630</v>
      </c>
      <c r="C129" s="4" t="s">
        <v>627</v>
      </c>
      <c r="D129" s="4" t="s">
        <v>553</v>
      </c>
      <c r="E129" s="4" t="s">
        <v>58</v>
      </c>
      <c r="F129" t="s">
        <v>549</v>
      </c>
      <c r="G129" s="4" t="str">
        <f>+IFERROR(VLOOKUP(Tabla1_2[[#This Row],[Atributo]],METADATOS!$A$2:$E$39,2,0),"")</f>
        <v>Gestion deficiente de la semilla GS)</v>
      </c>
      <c r="H129" s="4">
        <f>+IFERROR(VLOOKUP(Tabla1_2[[#This Row],[Atributo]],METADATOS!$A$2:$E$39,3,0),"")</f>
        <v>0</v>
      </c>
      <c r="I129" s="4">
        <f>+IFERROR(VLOOKUP(Tabla1_2[[#This Row],[Atributo]],METADATOS!$A$2:$E$39,4,0),"")</f>
        <v>0</v>
      </c>
    </row>
    <row r="130" spans="1:9" x14ac:dyDescent="0.3">
      <c r="A130">
        <v>10202</v>
      </c>
      <c r="B130" s="4" t="s">
        <v>551</v>
      </c>
      <c r="C130" s="4" t="s">
        <v>552</v>
      </c>
      <c r="D130" s="4" t="s">
        <v>553</v>
      </c>
      <c r="E130" s="4" t="s">
        <v>107</v>
      </c>
      <c r="F130">
        <v>5</v>
      </c>
      <c r="G130" s="4" t="str">
        <f>+IFERROR(VLOOKUP(Tabla1_2[[#This Row],[Atributo]],METADATOS!$A$2:$E$39,2,0),"")</f>
        <v>Indice cambio precipitaciones</v>
      </c>
      <c r="H130" s="4" t="str">
        <f>+IFERROR(VLOOKUP(Tabla1_2[[#This Row],[Atributo]],METADATOS!$A$2:$E$39,3,0),"")</f>
        <v>Cambio en patrones de precipitacion</v>
      </c>
      <c r="I130" s="4" t="str">
        <f>+IFERROR(VLOOKUP(Tabla1_2[[#This Row],[Atributo]],METADATOS!$A$2:$E$39,4,0),"")</f>
        <v>Indice entre 1 y 5</v>
      </c>
    </row>
    <row r="131" spans="1:9" x14ac:dyDescent="0.3">
      <c r="A131">
        <v>10205</v>
      </c>
      <c r="B131" s="4" t="s">
        <v>558</v>
      </c>
      <c r="C131" s="4" t="s">
        <v>552</v>
      </c>
      <c r="D131" s="4" t="s">
        <v>553</v>
      </c>
      <c r="E131" s="4" t="s">
        <v>107</v>
      </c>
      <c r="F131">
        <v>5</v>
      </c>
      <c r="G131" s="4" t="str">
        <f>+IFERROR(VLOOKUP(Tabla1_2[[#This Row],[Atributo]],METADATOS!$A$2:$E$39,2,0),"")</f>
        <v>Indice cambio precipitaciones</v>
      </c>
      <c r="H131" s="4" t="str">
        <f>+IFERROR(VLOOKUP(Tabla1_2[[#This Row],[Atributo]],METADATOS!$A$2:$E$39,3,0),"")</f>
        <v>Cambio en patrones de precipitacion</v>
      </c>
      <c r="I131" s="4" t="str">
        <f>+IFERROR(VLOOKUP(Tabla1_2[[#This Row],[Atributo]],METADATOS!$A$2:$E$39,4,0),"")</f>
        <v>Indice entre 1 y 5</v>
      </c>
    </row>
    <row r="132" spans="1:9" x14ac:dyDescent="0.3">
      <c r="A132">
        <v>10209</v>
      </c>
      <c r="B132" s="4" t="s">
        <v>562</v>
      </c>
      <c r="C132" s="4" t="s">
        <v>552</v>
      </c>
      <c r="D132" s="4" t="s">
        <v>553</v>
      </c>
      <c r="E132" s="4" t="s">
        <v>107</v>
      </c>
      <c r="F132">
        <v>5</v>
      </c>
      <c r="G132" s="4" t="str">
        <f>+IFERROR(VLOOKUP(Tabla1_2[[#This Row],[Atributo]],METADATOS!$A$2:$E$39,2,0),"")</f>
        <v>Indice cambio precipitaciones</v>
      </c>
      <c r="H132" s="4" t="str">
        <f>+IFERROR(VLOOKUP(Tabla1_2[[#This Row],[Atributo]],METADATOS!$A$2:$E$39,3,0),"")</f>
        <v>Cambio en patrones de precipitacion</v>
      </c>
      <c r="I132" s="4" t="str">
        <f>+IFERROR(VLOOKUP(Tabla1_2[[#This Row],[Atributo]],METADATOS!$A$2:$E$39,4,0),"")</f>
        <v>Indice entre 1 y 5</v>
      </c>
    </row>
    <row r="133" spans="1:9" x14ac:dyDescent="0.3">
      <c r="A133">
        <v>10201</v>
      </c>
      <c r="B133" s="4" t="s">
        <v>564</v>
      </c>
      <c r="C133" s="4" t="s">
        <v>552</v>
      </c>
      <c r="D133" s="4" t="s">
        <v>553</v>
      </c>
      <c r="E133" s="4" t="s">
        <v>107</v>
      </c>
      <c r="F133">
        <v>4</v>
      </c>
      <c r="G133" s="4" t="str">
        <f>+IFERROR(VLOOKUP(Tabla1_2[[#This Row],[Atributo]],METADATOS!$A$2:$E$39,2,0),"")</f>
        <v>Indice cambio precipitaciones</v>
      </c>
      <c r="H133" s="4" t="str">
        <f>+IFERROR(VLOOKUP(Tabla1_2[[#This Row],[Atributo]],METADATOS!$A$2:$E$39,3,0),"")</f>
        <v>Cambio en patrones de precipitacion</v>
      </c>
      <c r="I133" s="4" t="str">
        <f>+IFERROR(VLOOKUP(Tabla1_2[[#This Row],[Atributo]],METADATOS!$A$2:$E$39,4,0),"")</f>
        <v>Indice entre 1 y 5</v>
      </c>
    </row>
    <row r="134" spans="1:9" x14ac:dyDescent="0.3">
      <c r="A134">
        <v>10210</v>
      </c>
      <c r="B134" s="4" t="s">
        <v>570</v>
      </c>
      <c r="C134" s="4" t="s">
        <v>552</v>
      </c>
      <c r="D134" s="4" t="s">
        <v>553</v>
      </c>
      <c r="E134" s="4" t="s">
        <v>107</v>
      </c>
      <c r="F134">
        <v>4</v>
      </c>
      <c r="G134" s="4" t="str">
        <f>+IFERROR(VLOOKUP(Tabla1_2[[#This Row],[Atributo]],METADATOS!$A$2:$E$39,2,0),"")</f>
        <v>Indice cambio precipitaciones</v>
      </c>
      <c r="H134" s="4" t="str">
        <f>+IFERROR(VLOOKUP(Tabla1_2[[#This Row],[Atributo]],METADATOS!$A$2:$E$39,3,0),"")</f>
        <v>Cambio en patrones de precipitacion</v>
      </c>
      <c r="I134" s="4" t="str">
        <f>+IFERROR(VLOOKUP(Tabla1_2[[#This Row],[Atributo]],METADATOS!$A$2:$E$39,4,0),"")</f>
        <v>Indice entre 1 y 5</v>
      </c>
    </row>
    <row r="135" spans="1:9" x14ac:dyDescent="0.3">
      <c r="A135">
        <v>10203</v>
      </c>
      <c r="B135" s="4" t="s">
        <v>573</v>
      </c>
      <c r="C135" s="4" t="s">
        <v>552</v>
      </c>
      <c r="D135" s="4" t="s">
        <v>553</v>
      </c>
      <c r="E135" s="4" t="s">
        <v>107</v>
      </c>
      <c r="F135">
        <v>4</v>
      </c>
      <c r="G135" s="4" t="str">
        <f>+IFERROR(VLOOKUP(Tabla1_2[[#This Row],[Atributo]],METADATOS!$A$2:$E$39,2,0),"")</f>
        <v>Indice cambio precipitaciones</v>
      </c>
      <c r="H135" s="4" t="str">
        <f>+IFERROR(VLOOKUP(Tabla1_2[[#This Row],[Atributo]],METADATOS!$A$2:$E$39,3,0),"")</f>
        <v>Cambio en patrones de precipitacion</v>
      </c>
      <c r="I135" s="4" t="str">
        <f>+IFERROR(VLOOKUP(Tabla1_2[[#This Row],[Atributo]],METADATOS!$A$2:$E$39,4,0),"")</f>
        <v>Indice entre 1 y 5</v>
      </c>
    </row>
    <row r="136" spans="1:9" x14ac:dyDescent="0.3">
      <c r="A136">
        <v>10206</v>
      </c>
      <c r="B136" s="4" t="s">
        <v>577</v>
      </c>
      <c r="C136" s="4" t="s">
        <v>552</v>
      </c>
      <c r="D136" s="4" t="s">
        <v>553</v>
      </c>
      <c r="E136" s="4" t="s">
        <v>107</v>
      </c>
      <c r="F136">
        <v>4</v>
      </c>
      <c r="G136" s="4" t="str">
        <f>+IFERROR(VLOOKUP(Tabla1_2[[#This Row],[Atributo]],METADATOS!$A$2:$E$39,2,0),"")</f>
        <v>Indice cambio precipitaciones</v>
      </c>
      <c r="H136" s="4" t="str">
        <f>+IFERROR(VLOOKUP(Tabla1_2[[#This Row],[Atributo]],METADATOS!$A$2:$E$39,3,0),"")</f>
        <v>Cambio en patrones de precipitacion</v>
      </c>
      <c r="I136" s="4" t="str">
        <f>+IFERROR(VLOOKUP(Tabla1_2[[#This Row],[Atributo]],METADATOS!$A$2:$E$39,4,0),"")</f>
        <v>Indice entre 1 y 5</v>
      </c>
    </row>
    <row r="137" spans="1:9" x14ac:dyDescent="0.3">
      <c r="A137">
        <v>10102</v>
      </c>
      <c r="B137" s="4" t="s">
        <v>588</v>
      </c>
      <c r="C137" s="4" t="s">
        <v>581</v>
      </c>
      <c r="D137" s="4" t="s">
        <v>553</v>
      </c>
      <c r="E137" s="4" t="s">
        <v>107</v>
      </c>
      <c r="F137">
        <v>5</v>
      </c>
      <c r="G137" s="4" t="str">
        <f>+IFERROR(VLOOKUP(Tabla1_2[[#This Row],[Atributo]],METADATOS!$A$2:$E$39,2,0),"")</f>
        <v>Indice cambio precipitaciones</v>
      </c>
      <c r="H137" s="4" t="str">
        <f>+IFERROR(VLOOKUP(Tabla1_2[[#This Row],[Atributo]],METADATOS!$A$2:$E$39,3,0),"")</f>
        <v>Cambio en patrones de precipitacion</v>
      </c>
      <c r="I137" s="4" t="str">
        <f>+IFERROR(VLOOKUP(Tabla1_2[[#This Row],[Atributo]],METADATOS!$A$2:$E$39,4,0),"")</f>
        <v>Indice entre 1 y 5</v>
      </c>
    </row>
    <row r="138" spans="1:9" x14ac:dyDescent="0.3">
      <c r="A138">
        <v>10101</v>
      </c>
      <c r="B138" s="4" t="s">
        <v>594</v>
      </c>
      <c r="C138" s="4" t="s">
        <v>581</v>
      </c>
      <c r="D138" s="4" t="s">
        <v>553</v>
      </c>
      <c r="E138" s="4" t="s">
        <v>107</v>
      </c>
      <c r="F138">
        <v>5</v>
      </c>
      <c r="G138" s="4" t="str">
        <f>+IFERROR(VLOOKUP(Tabla1_2[[#This Row],[Atributo]],METADATOS!$A$2:$E$39,2,0),"")</f>
        <v>Indice cambio precipitaciones</v>
      </c>
      <c r="H138" s="4" t="str">
        <f>+IFERROR(VLOOKUP(Tabla1_2[[#This Row],[Atributo]],METADATOS!$A$2:$E$39,3,0),"")</f>
        <v>Cambio en patrones de precipitacion</v>
      </c>
      <c r="I138" s="4" t="str">
        <f>+IFERROR(VLOOKUP(Tabla1_2[[#This Row],[Atributo]],METADATOS!$A$2:$E$39,4,0),"")</f>
        <v>Indice entre 1 y 5</v>
      </c>
    </row>
    <row r="139" spans="1:9" x14ac:dyDescent="0.3">
      <c r="A139">
        <v>10208</v>
      </c>
      <c r="B139" s="4" t="s">
        <v>610</v>
      </c>
      <c r="C139" s="4" t="s">
        <v>552</v>
      </c>
      <c r="D139" s="4" t="s">
        <v>553</v>
      </c>
      <c r="E139" s="4" t="s">
        <v>107</v>
      </c>
      <c r="F139">
        <v>4</v>
      </c>
      <c r="G139" s="4" t="str">
        <f>+IFERROR(VLOOKUP(Tabla1_2[[#This Row],[Atributo]],METADATOS!$A$2:$E$39,2,0),"")</f>
        <v>Indice cambio precipitaciones</v>
      </c>
      <c r="H139" s="4" t="str">
        <f>+IFERROR(VLOOKUP(Tabla1_2[[#This Row],[Atributo]],METADATOS!$A$2:$E$39,3,0),"")</f>
        <v>Cambio en patrones de precipitacion</v>
      </c>
      <c r="I139" s="4" t="str">
        <f>+IFERROR(VLOOKUP(Tabla1_2[[#This Row],[Atributo]],METADATOS!$A$2:$E$39,4,0),"")</f>
        <v>Indice entre 1 y 5</v>
      </c>
    </row>
    <row r="140" spans="1:9" x14ac:dyDescent="0.3">
      <c r="A140">
        <v>10109</v>
      </c>
      <c r="B140" s="4" t="s">
        <v>619</v>
      </c>
      <c r="C140" s="4" t="s">
        <v>581</v>
      </c>
      <c r="D140" s="4" t="s">
        <v>553</v>
      </c>
      <c r="E140" s="4" t="s">
        <v>107</v>
      </c>
      <c r="F140">
        <v>5</v>
      </c>
      <c r="G140" s="4" t="str">
        <f>+IFERROR(VLOOKUP(Tabla1_2[[#This Row],[Atributo]],METADATOS!$A$2:$E$39,2,0),"")</f>
        <v>Indice cambio precipitaciones</v>
      </c>
      <c r="H140" s="4" t="str">
        <f>+IFERROR(VLOOKUP(Tabla1_2[[#This Row],[Atributo]],METADATOS!$A$2:$E$39,3,0),"")</f>
        <v>Cambio en patrones de precipitacion</v>
      </c>
      <c r="I140" s="4" t="str">
        <f>+IFERROR(VLOOKUP(Tabla1_2[[#This Row],[Atributo]],METADATOS!$A$2:$E$39,4,0),"")</f>
        <v>Indice entre 1 y 5</v>
      </c>
    </row>
    <row r="141" spans="1:9" x14ac:dyDescent="0.3">
      <c r="A141">
        <v>10103</v>
      </c>
      <c r="B141" s="4" t="s">
        <v>623</v>
      </c>
      <c r="C141" s="4" t="s">
        <v>581</v>
      </c>
      <c r="D141" s="4" t="s">
        <v>553</v>
      </c>
      <c r="E141" s="4" t="s">
        <v>107</v>
      </c>
      <c r="F141">
        <v>5</v>
      </c>
      <c r="G141" s="4" t="str">
        <f>+IFERROR(VLOOKUP(Tabla1_2[[#This Row],[Atributo]],METADATOS!$A$2:$E$39,2,0),"")</f>
        <v>Indice cambio precipitaciones</v>
      </c>
      <c r="H141" s="4" t="str">
        <f>+IFERROR(VLOOKUP(Tabla1_2[[#This Row],[Atributo]],METADATOS!$A$2:$E$39,3,0),"")</f>
        <v>Cambio en patrones de precipitacion</v>
      </c>
      <c r="I141" s="4" t="str">
        <f>+IFERROR(VLOOKUP(Tabla1_2[[#This Row],[Atributo]],METADATOS!$A$2:$E$39,4,0),"")</f>
        <v>Indice entre 1 y 5</v>
      </c>
    </row>
    <row r="142" spans="1:9" x14ac:dyDescent="0.3">
      <c r="A142">
        <v>10403</v>
      </c>
      <c r="B142" s="4" t="s">
        <v>626</v>
      </c>
      <c r="C142" s="4" t="s">
        <v>627</v>
      </c>
      <c r="D142" s="4" t="s">
        <v>553</v>
      </c>
      <c r="E142" s="4" t="s">
        <v>107</v>
      </c>
      <c r="F142">
        <v>5</v>
      </c>
      <c r="G142" s="4" t="str">
        <f>+IFERROR(VLOOKUP(Tabla1_2[[#This Row],[Atributo]],METADATOS!$A$2:$E$39,2,0),"")</f>
        <v>Indice cambio precipitaciones</v>
      </c>
      <c r="H142" s="4" t="str">
        <f>+IFERROR(VLOOKUP(Tabla1_2[[#This Row],[Atributo]],METADATOS!$A$2:$E$39,3,0),"")</f>
        <v>Cambio en patrones de precipitacion</v>
      </c>
      <c r="I142" s="4" t="str">
        <f>+IFERROR(VLOOKUP(Tabla1_2[[#This Row],[Atributo]],METADATOS!$A$2:$E$39,4,0),"")</f>
        <v>Indice entre 1 y 5</v>
      </c>
    </row>
    <row r="143" spans="1:9" x14ac:dyDescent="0.3">
      <c r="A143">
        <v>10401</v>
      </c>
      <c r="B143" s="4" t="s">
        <v>630</v>
      </c>
      <c r="C143" s="4" t="s">
        <v>627</v>
      </c>
      <c r="D143" s="4" t="s">
        <v>553</v>
      </c>
      <c r="E143" s="4" t="s">
        <v>107</v>
      </c>
      <c r="F143">
        <v>5</v>
      </c>
      <c r="G143" s="4" t="str">
        <f>+IFERROR(VLOOKUP(Tabla1_2[[#This Row],[Atributo]],METADATOS!$A$2:$E$39,2,0),"")</f>
        <v>Indice cambio precipitaciones</v>
      </c>
      <c r="H143" s="4" t="str">
        <f>+IFERROR(VLOOKUP(Tabla1_2[[#This Row],[Atributo]],METADATOS!$A$2:$E$39,3,0),"")</f>
        <v>Cambio en patrones de precipitacion</v>
      </c>
      <c r="I143" s="4" t="str">
        <f>+IFERROR(VLOOKUP(Tabla1_2[[#This Row],[Atributo]],METADATOS!$A$2:$E$39,4,0),"")</f>
        <v>Indice entre 1 y 5</v>
      </c>
    </row>
    <row r="144" spans="1:9" x14ac:dyDescent="0.3">
      <c r="A144">
        <v>10202</v>
      </c>
      <c r="B144" s="4" t="s">
        <v>551</v>
      </c>
      <c r="C144" s="4" t="s">
        <v>552</v>
      </c>
      <c r="D144" s="4" t="s">
        <v>553</v>
      </c>
      <c r="E144" s="4" t="s">
        <v>44</v>
      </c>
      <c r="F144">
        <v>4</v>
      </c>
      <c r="G144" s="4" t="str">
        <f>+IFERROR(VLOOKUP(Tabla1_2[[#This Row],[Atributo]],METADATOS!$A$2:$E$39,2,0),"")</f>
        <v>Indice de  pre existencia de FAN</v>
      </c>
      <c r="H144" s="4">
        <f>+IFERROR(VLOOKUP(Tabla1_2[[#This Row],[Atributo]],METADATOS!$A$2:$E$39,3,0),"")</f>
        <v>0</v>
      </c>
      <c r="I144" s="4" t="str">
        <f>+IFERROR(VLOOKUP(Tabla1_2[[#This Row],[Atributo]],METADATOS!$A$2:$E$39,4,0),"")</f>
        <v>índice entre 1 y 5</v>
      </c>
    </row>
    <row r="145" spans="1:9" x14ac:dyDescent="0.3">
      <c r="A145">
        <v>10205</v>
      </c>
      <c r="B145" s="4" t="s">
        <v>558</v>
      </c>
      <c r="C145" s="4" t="s">
        <v>552</v>
      </c>
      <c r="D145" s="4" t="s">
        <v>553</v>
      </c>
      <c r="E145" s="4" t="s">
        <v>44</v>
      </c>
      <c r="F145">
        <v>2</v>
      </c>
      <c r="G145" s="4" t="str">
        <f>+IFERROR(VLOOKUP(Tabla1_2[[#This Row],[Atributo]],METADATOS!$A$2:$E$39,2,0),"")</f>
        <v>Indice de  pre existencia de FAN</v>
      </c>
      <c r="H145" s="4">
        <f>+IFERROR(VLOOKUP(Tabla1_2[[#This Row],[Atributo]],METADATOS!$A$2:$E$39,3,0),"")</f>
        <v>0</v>
      </c>
      <c r="I145" s="4" t="str">
        <f>+IFERROR(VLOOKUP(Tabla1_2[[#This Row],[Atributo]],METADATOS!$A$2:$E$39,4,0),"")</f>
        <v>índice entre 1 y 5</v>
      </c>
    </row>
    <row r="146" spans="1:9" x14ac:dyDescent="0.3">
      <c r="A146">
        <v>10209</v>
      </c>
      <c r="B146" s="4" t="s">
        <v>562</v>
      </c>
      <c r="C146" s="4" t="s">
        <v>552</v>
      </c>
      <c r="D146" s="4" t="s">
        <v>553</v>
      </c>
      <c r="E146" s="4" t="s">
        <v>44</v>
      </c>
      <c r="F146">
        <v>4</v>
      </c>
      <c r="G146" s="4" t="str">
        <f>+IFERROR(VLOOKUP(Tabla1_2[[#This Row],[Atributo]],METADATOS!$A$2:$E$39,2,0),"")</f>
        <v>Indice de  pre existencia de FAN</v>
      </c>
      <c r="H146" s="4">
        <f>+IFERROR(VLOOKUP(Tabla1_2[[#This Row],[Atributo]],METADATOS!$A$2:$E$39,3,0),"")</f>
        <v>0</v>
      </c>
      <c r="I146" s="4" t="str">
        <f>+IFERROR(VLOOKUP(Tabla1_2[[#This Row],[Atributo]],METADATOS!$A$2:$E$39,4,0),"")</f>
        <v>índice entre 1 y 5</v>
      </c>
    </row>
    <row r="147" spans="1:9" x14ac:dyDescent="0.3">
      <c r="A147">
        <v>10201</v>
      </c>
      <c r="B147" s="4" t="s">
        <v>564</v>
      </c>
      <c r="C147" s="4" t="s">
        <v>552</v>
      </c>
      <c r="D147" s="4" t="s">
        <v>553</v>
      </c>
      <c r="E147" s="4" t="s">
        <v>44</v>
      </c>
      <c r="F147">
        <v>2</v>
      </c>
      <c r="G147" s="4" t="str">
        <f>+IFERROR(VLOOKUP(Tabla1_2[[#This Row],[Atributo]],METADATOS!$A$2:$E$39,2,0),"")</f>
        <v>Indice de  pre existencia de FAN</v>
      </c>
      <c r="H147" s="4">
        <f>+IFERROR(VLOOKUP(Tabla1_2[[#This Row],[Atributo]],METADATOS!$A$2:$E$39,3,0),"")</f>
        <v>0</v>
      </c>
      <c r="I147" s="4" t="str">
        <f>+IFERROR(VLOOKUP(Tabla1_2[[#This Row],[Atributo]],METADATOS!$A$2:$E$39,4,0),"")</f>
        <v>índice entre 1 y 5</v>
      </c>
    </row>
    <row r="148" spans="1:9" x14ac:dyDescent="0.3">
      <c r="A148">
        <v>10204</v>
      </c>
      <c r="B148" s="4" t="s">
        <v>567</v>
      </c>
      <c r="C148" s="4" t="s">
        <v>552</v>
      </c>
      <c r="D148" s="4" t="s">
        <v>553</v>
      </c>
      <c r="E148" s="4" t="s">
        <v>44</v>
      </c>
      <c r="F148">
        <v>2</v>
      </c>
      <c r="G148" s="4" t="str">
        <f>+IFERROR(VLOOKUP(Tabla1_2[[#This Row],[Atributo]],METADATOS!$A$2:$E$39,2,0),"")</f>
        <v>Indice de  pre existencia de FAN</v>
      </c>
      <c r="H148" s="4">
        <f>+IFERROR(VLOOKUP(Tabla1_2[[#This Row],[Atributo]],METADATOS!$A$2:$E$39,3,0),"")</f>
        <v>0</v>
      </c>
      <c r="I148" s="4" t="str">
        <f>+IFERROR(VLOOKUP(Tabla1_2[[#This Row],[Atributo]],METADATOS!$A$2:$E$39,4,0),"")</f>
        <v>índice entre 1 y 5</v>
      </c>
    </row>
    <row r="149" spans="1:9" x14ac:dyDescent="0.3">
      <c r="A149">
        <v>10210</v>
      </c>
      <c r="B149" s="4" t="s">
        <v>570</v>
      </c>
      <c r="C149" s="4" t="s">
        <v>552</v>
      </c>
      <c r="D149" s="4" t="s">
        <v>553</v>
      </c>
      <c r="E149" s="4" t="s">
        <v>44</v>
      </c>
      <c r="F149">
        <v>2</v>
      </c>
      <c r="G149" s="4" t="str">
        <f>+IFERROR(VLOOKUP(Tabla1_2[[#This Row],[Atributo]],METADATOS!$A$2:$E$39,2,0),"")</f>
        <v>Indice de  pre existencia de FAN</v>
      </c>
      <c r="H149" s="4">
        <f>+IFERROR(VLOOKUP(Tabla1_2[[#This Row],[Atributo]],METADATOS!$A$2:$E$39,3,0),"")</f>
        <v>0</v>
      </c>
      <c r="I149" s="4" t="str">
        <f>+IFERROR(VLOOKUP(Tabla1_2[[#This Row],[Atributo]],METADATOS!$A$2:$E$39,4,0),"")</f>
        <v>índice entre 1 y 5</v>
      </c>
    </row>
    <row r="150" spans="1:9" x14ac:dyDescent="0.3">
      <c r="A150">
        <v>10203</v>
      </c>
      <c r="B150" s="4" t="s">
        <v>573</v>
      </c>
      <c r="C150" s="4" t="s">
        <v>552</v>
      </c>
      <c r="D150" s="4" t="s">
        <v>553</v>
      </c>
      <c r="E150" s="4" t="s">
        <v>44</v>
      </c>
      <c r="F150">
        <v>2</v>
      </c>
      <c r="G150" s="4" t="str">
        <f>+IFERROR(VLOOKUP(Tabla1_2[[#This Row],[Atributo]],METADATOS!$A$2:$E$39,2,0),"")</f>
        <v>Indice de  pre existencia de FAN</v>
      </c>
      <c r="H150" s="4">
        <f>+IFERROR(VLOOKUP(Tabla1_2[[#This Row],[Atributo]],METADATOS!$A$2:$E$39,3,0),"")</f>
        <v>0</v>
      </c>
      <c r="I150" s="4" t="str">
        <f>+IFERROR(VLOOKUP(Tabla1_2[[#This Row],[Atributo]],METADATOS!$A$2:$E$39,4,0),"")</f>
        <v>índice entre 1 y 5</v>
      </c>
    </row>
    <row r="151" spans="1:9" x14ac:dyDescent="0.3">
      <c r="A151">
        <v>10206</v>
      </c>
      <c r="B151" s="4" t="s">
        <v>577</v>
      </c>
      <c r="C151" s="4" t="s">
        <v>552</v>
      </c>
      <c r="D151" s="4" t="s">
        <v>553</v>
      </c>
      <c r="E151" s="4" t="s">
        <v>44</v>
      </c>
      <c r="F151">
        <v>2</v>
      </c>
      <c r="G151" s="4" t="str">
        <f>+IFERROR(VLOOKUP(Tabla1_2[[#This Row],[Atributo]],METADATOS!$A$2:$E$39,2,0),"")</f>
        <v>Indice de  pre existencia de FAN</v>
      </c>
      <c r="H151" s="4">
        <f>+IFERROR(VLOOKUP(Tabla1_2[[#This Row],[Atributo]],METADATOS!$A$2:$E$39,3,0),"")</f>
        <v>0</v>
      </c>
      <c r="I151" s="4" t="str">
        <f>+IFERROR(VLOOKUP(Tabla1_2[[#This Row],[Atributo]],METADATOS!$A$2:$E$39,4,0),"")</f>
        <v>índice entre 1 y 5</v>
      </c>
    </row>
    <row r="152" spans="1:9" x14ac:dyDescent="0.3">
      <c r="A152">
        <v>10102</v>
      </c>
      <c r="B152" s="4" t="s">
        <v>588</v>
      </c>
      <c r="C152" s="4" t="s">
        <v>581</v>
      </c>
      <c r="D152" s="4" t="s">
        <v>553</v>
      </c>
      <c r="E152" s="4" t="s">
        <v>44</v>
      </c>
      <c r="F152">
        <v>4</v>
      </c>
      <c r="G152" s="4" t="str">
        <f>+IFERROR(VLOOKUP(Tabla1_2[[#This Row],[Atributo]],METADATOS!$A$2:$E$39,2,0),"")</f>
        <v>Indice de  pre existencia de FAN</v>
      </c>
      <c r="H152" s="4">
        <f>+IFERROR(VLOOKUP(Tabla1_2[[#This Row],[Atributo]],METADATOS!$A$2:$E$39,3,0),"")</f>
        <v>0</v>
      </c>
      <c r="I152" s="4" t="str">
        <f>+IFERROR(VLOOKUP(Tabla1_2[[#This Row],[Atributo]],METADATOS!$A$2:$E$39,4,0),"")</f>
        <v>índice entre 1 y 5</v>
      </c>
    </row>
    <row r="153" spans="1:9" x14ac:dyDescent="0.3">
      <c r="A153">
        <v>10101</v>
      </c>
      <c r="B153" s="4" t="s">
        <v>594</v>
      </c>
      <c r="C153" s="4" t="s">
        <v>581</v>
      </c>
      <c r="D153" s="4" t="s">
        <v>553</v>
      </c>
      <c r="E153" s="4" t="s">
        <v>44</v>
      </c>
      <c r="F153">
        <v>2</v>
      </c>
      <c r="G153" s="4" t="str">
        <f>+IFERROR(VLOOKUP(Tabla1_2[[#This Row],[Atributo]],METADATOS!$A$2:$E$39,2,0),"")</f>
        <v>Indice de  pre existencia de FAN</v>
      </c>
      <c r="H153" s="4">
        <f>+IFERROR(VLOOKUP(Tabla1_2[[#This Row],[Atributo]],METADATOS!$A$2:$E$39,3,0),"")</f>
        <v>0</v>
      </c>
      <c r="I153" s="4" t="str">
        <f>+IFERROR(VLOOKUP(Tabla1_2[[#This Row],[Atributo]],METADATOS!$A$2:$E$39,4,0),"")</f>
        <v>índice entre 1 y 5</v>
      </c>
    </row>
    <row r="154" spans="1:9" x14ac:dyDescent="0.3">
      <c r="A154">
        <v>10207</v>
      </c>
      <c r="B154" s="4" t="s">
        <v>606</v>
      </c>
      <c r="C154" s="4" t="s">
        <v>552</v>
      </c>
      <c r="D154" s="4" t="s">
        <v>553</v>
      </c>
      <c r="E154" s="4" t="s">
        <v>44</v>
      </c>
      <c r="F154">
        <v>4</v>
      </c>
      <c r="G154" s="4" t="str">
        <f>+IFERROR(VLOOKUP(Tabla1_2[[#This Row],[Atributo]],METADATOS!$A$2:$E$39,2,0),"")</f>
        <v>Indice de  pre existencia de FAN</v>
      </c>
      <c r="H154" s="4">
        <f>+IFERROR(VLOOKUP(Tabla1_2[[#This Row],[Atributo]],METADATOS!$A$2:$E$39,3,0),"")</f>
        <v>0</v>
      </c>
      <c r="I154" s="4" t="str">
        <f>+IFERROR(VLOOKUP(Tabla1_2[[#This Row],[Atributo]],METADATOS!$A$2:$E$39,4,0),"")</f>
        <v>índice entre 1 y 5</v>
      </c>
    </row>
    <row r="155" spans="1:9" x14ac:dyDescent="0.3">
      <c r="A155">
        <v>10208</v>
      </c>
      <c r="B155" s="4" t="s">
        <v>610</v>
      </c>
      <c r="C155" s="4" t="s">
        <v>552</v>
      </c>
      <c r="D155" s="4" t="s">
        <v>553</v>
      </c>
      <c r="E155" s="4" t="s">
        <v>44</v>
      </c>
      <c r="F155">
        <v>5</v>
      </c>
      <c r="G155" s="4" t="str">
        <f>+IFERROR(VLOOKUP(Tabla1_2[[#This Row],[Atributo]],METADATOS!$A$2:$E$39,2,0),"")</f>
        <v>Indice de  pre existencia de FAN</v>
      </c>
      <c r="H155" s="4">
        <f>+IFERROR(VLOOKUP(Tabla1_2[[#This Row],[Atributo]],METADATOS!$A$2:$E$39,3,0),"")</f>
        <v>0</v>
      </c>
      <c r="I155" s="4" t="str">
        <f>+IFERROR(VLOOKUP(Tabla1_2[[#This Row],[Atributo]],METADATOS!$A$2:$E$39,4,0),"")</f>
        <v>índice entre 1 y 5</v>
      </c>
    </row>
    <row r="156" spans="1:9" x14ac:dyDescent="0.3">
      <c r="A156">
        <v>10109</v>
      </c>
      <c r="B156" s="4" t="s">
        <v>619</v>
      </c>
      <c r="C156" s="4" t="s">
        <v>581</v>
      </c>
      <c r="D156" s="4" t="s">
        <v>553</v>
      </c>
      <c r="E156" s="4" t="s">
        <v>44</v>
      </c>
      <c r="F156">
        <v>2</v>
      </c>
      <c r="G156" s="4" t="str">
        <f>+IFERROR(VLOOKUP(Tabla1_2[[#This Row],[Atributo]],METADATOS!$A$2:$E$39,2,0),"")</f>
        <v>Indice de  pre existencia de FAN</v>
      </c>
      <c r="H156" s="4">
        <f>+IFERROR(VLOOKUP(Tabla1_2[[#This Row],[Atributo]],METADATOS!$A$2:$E$39,3,0),"")</f>
        <v>0</v>
      </c>
      <c r="I156" s="4" t="str">
        <f>+IFERROR(VLOOKUP(Tabla1_2[[#This Row],[Atributo]],METADATOS!$A$2:$E$39,4,0),"")</f>
        <v>índice entre 1 y 5</v>
      </c>
    </row>
    <row r="157" spans="1:9" x14ac:dyDescent="0.3">
      <c r="A157">
        <v>10103</v>
      </c>
      <c r="B157" s="4" t="s">
        <v>623</v>
      </c>
      <c r="C157" s="4" t="s">
        <v>581</v>
      </c>
      <c r="D157" s="4" t="s">
        <v>553</v>
      </c>
      <c r="E157" s="4" t="s">
        <v>44</v>
      </c>
      <c r="F157">
        <v>2</v>
      </c>
      <c r="G157" s="4" t="str">
        <f>+IFERROR(VLOOKUP(Tabla1_2[[#This Row],[Atributo]],METADATOS!$A$2:$E$39,2,0),"")</f>
        <v>Indice de  pre existencia de FAN</v>
      </c>
      <c r="H157" s="4">
        <f>+IFERROR(VLOOKUP(Tabla1_2[[#This Row],[Atributo]],METADATOS!$A$2:$E$39,3,0),"")</f>
        <v>0</v>
      </c>
      <c r="I157" s="4" t="str">
        <f>+IFERROR(VLOOKUP(Tabla1_2[[#This Row],[Atributo]],METADATOS!$A$2:$E$39,4,0),"")</f>
        <v>índice entre 1 y 5</v>
      </c>
    </row>
    <row r="158" spans="1:9" x14ac:dyDescent="0.3">
      <c r="A158">
        <v>10403</v>
      </c>
      <c r="B158" s="4" t="s">
        <v>626</v>
      </c>
      <c r="C158" s="4" t="s">
        <v>627</v>
      </c>
      <c r="D158" s="4" t="s">
        <v>553</v>
      </c>
      <c r="E158" s="4" t="s">
        <v>44</v>
      </c>
      <c r="F158">
        <v>2</v>
      </c>
      <c r="G158" s="4" t="str">
        <f>+IFERROR(VLOOKUP(Tabla1_2[[#This Row],[Atributo]],METADATOS!$A$2:$E$39,2,0),"")</f>
        <v>Indice de  pre existencia de FAN</v>
      </c>
      <c r="H158" s="4">
        <f>+IFERROR(VLOOKUP(Tabla1_2[[#This Row],[Atributo]],METADATOS!$A$2:$E$39,3,0),"")</f>
        <v>0</v>
      </c>
      <c r="I158" s="4" t="str">
        <f>+IFERROR(VLOOKUP(Tabla1_2[[#This Row],[Atributo]],METADATOS!$A$2:$E$39,4,0),"")</f>
        <v>índice entre 1 y 5</v>
      </c>
    </row>
    <row r="159" spans="1:9" x14ac:dyDescent="0.3">
      <c r="A159">
        <v>10401</v>
      </c>
      <c r="B159" s="4" t="s">
        <v>630</v>
      </c>
      <c r="C159" s="4" t="s">
        <v>627</v>
      </c>
      <c r="D159" s="4" t="s">
        <v>553</v>
      </c>
      <c r="E159" s="4" t="s">
        <v>44</v>
      </c>
      <c r="F159">
        <v>2</v>
      </c>
      <c r="G159" s="4" t="str">
        <f>+IFERROR(VLOOKUP(Tabla1_2[[#This Row],[Atributo]],METADATOS!$A$2:$E$39,2,0),"")</f>
        <v>Indice de  pre existencia de FAN</v>
      </c>
      <c r="H159" s="4">
        <f>+IFERROR(VLOOKUP(Tabla1_2[[#This Row],[Atributo]],METADATOS!$A$2:$E$39,3,0),"")</f>
        <v>0</v>
      </c>
      <c r="I159" s="4" t="str">
        <f>+IFERROR(VLOOKUP(Tabla1_2[[#This Row],[Atributo]],METADATOS!$A$2:$E$39,4,0),"")</f>
        <v>índice entre 1 y 5</v>
      </c>
    </row>
    <row r="160" spans="1:9" x14ac:dyDescent="0.3">
      <c r="A160">
        <v>10202</v>
      </c>
      <c r="B160" s="4" t="s">
        <v>551</v>
      </c>
      <c r="C160" s="4" t="s">
        <v>552</v>
      </c>
      <c r="D160" s="4" t="s">
        <v>553</v>
      </c>
      <c r="E160" s="4" t="s">
        <v>82</v>
      </c>
      <c r="F160">
        <v>5</v>
      </c>
      <c r="G160" s="4" t="str">
        <f>+IFERROR(VLOOKUP(Tabla1_2[[#This Row],[Atributo]],METADATOS!$A$2:$E$39,2,0),"")</f>
        <v>Indice de amenaza (MEJENG)</v>
      </c>
      <c r="H160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0" s="4" t="str">
        <f>+IFERROR(VLOOKUP(Tabla1_2[[#This Row],[Atributo]],METADATOS!$A$2:$E$39,4,0),"")</f>
        <v>índice entre 1 y 5</v>
      </c>
    </row>
    <row r="161" spans="1:9" x14ac:dyDescent="0.3">
      <c r="A161">
        <v>10205</v>
      </c>
      <c r="B161" s="4" t="s">
        <v>558</v>
      </c>
      <c r="C161" s="4" t="s">
        <v>552</v>
      </c>
      <c r="D161" s="4" t="s">
        <v>553</v>
      </c>
      <c r="E161" s="4" t="s">
        <v>82</v>
      </c>
      <c r="F161">
        <v>4.75</v>
      </c>
      <c r="G161" s="4" t="str">
        <f>+IFERROR(VLOOKUP(Tabla1_2[[#This Row],[Atributo]],METADATOS!$A$2:$E$39,2,0),"")</f>
        <v>Indice de amenaza (MEJENG)</v>
      </c>
      <c r="H161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1" s="4" t="str">
        <f>+IFERROR(VLOOKUP(Tabla1_2[[#This Row],[Atributo]],METADATOS!$A$2:$E$39,4,0),"")</f>
        <v>índice entre 1 y 5</v>
      </c>
    </row>
    <row r="162" spans="1:9" x14ac:dyDescent="0.3">
      <c r="A162">
        <v>10209</v>
      </c>
      <c r="B162" s="4" t="s">
        <v>562</v>
      </c>
      <c r="C162" s="4" t="s">
        <v>552</v>
      </c>
      <c r="D162" s="4" t="s">
        <v>553</v>
      </c>
      <c r="E162" s="4" t="s">
        <v>82</v>
      </c>
      <c r="F162">
        <v>5</v>
      </c>
      <c r="G162" s="4" t="str">
        <f>+IFERROR(VLOOKUP(Tabla1_2[[#This Row],[Atributo]],METADATOS!$A$2:$E$39,2,0),"")</f>
        <v>Indice de amenaza (MEJENG)</v>
      </c>
      <c r="H162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2" s="4" t="str">
        <f>+IFERROR(VLOOKUP(Tabla1_2[[#This Row],[Atributo]],METADATOS!$A$2:$E$39,4,0),"")</f>
        <v>índice entre 1 y 5</v>
      </c>
    </row>
    <row r="163" spans="1:9" x14ac:dyDescent="0.3">
      <c r="A163">
        <v>10201</v>
      </c>
      <c r="B163" s="4" t="s">
        <v>564</v>
      </c>
      <c r="C163" s="4" t="s">
        <v>552</v>
      </c>
      <c r="D163" s="4" t="s">
        <v>553</v>
      </c>
      <c r="E163" s="4" t="s">
        <v>82</v>
      </c>
      <c r="F163">
        <v>4.5</v>
      </c>
      <c r="G163" s="4" t="str">
        <f>+IFERROR(VLOOKUP(Tabla1_2[[#This Row],[Atributo]],METADATOS!$A$2:$E$39,2,0),"")</f>
        <v>Indice de amenaza (MEJENG)</v>
      </c>
      <c r="H163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3" s="4" t="str">
        <f>+IFERROR(VLOOKUP(Tabla1_2[[#This Row],[Atributo]],METADATOS!$A$2:$E$39,4,0),"")</f>
        <v>índice entre 1 y 5</v>
      </c>
    </row>
    <row r="164" spans="1:9" x14ac:dyDescent="0.3">
      <c r="A164">
        <v>10204</v>
      </c>
      <c r="B164" s="4" t="s">
        <v>567</v>
      </c>
      <c r="C164" s="4" t="s">
        <v>552</v>
      </c>
      <c r="D164" s="4" t="s">
        <v>553</v>
      </c>
      <c r="E164" s="4" t="s">
        <v>82</v>
      </c>
      <c r="F164">
        <v>4.75</v>
      </c>
      <c r="G164" s="4" t="str">
        <f>+IFERROR(VLOOKUP(Tabla1_2[[#This Row],[Atributo]],METADATOS!$A$2:$E$39,2,0),"")</f>
        <v>Indice de amenaza (MEJENG)</v>
      </c>
      <c r="H164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4" s="4" t="str">
        <f>+IFERROR(VLOOKUP(Tabla1_2[[#This Row],[Atributo]],METADATOS!$A$2:$E$39,4,0),"")</f>
        <v>índice entre 1 y 5</v>
      </c>
    </row>
    <row r="165" spans="1:9" x14ac:dyDescent="0.3">
      <c r="A165">
        <v>10210</v>
      </c>
      <c r="B165" s="4" t="s">
        <v>570</v>
      </c>
      <c r="C165" s="4" t="s">
        <v>552</v>
      </c>
      <c r="D165" s="4" t="s">
        <v>553</v>
      </c>
      <c r="E165" s="4" t="s">
        <v>82</v>
      </c>
      <c r="F165">
        <v>4.5</v>
      </c>
      <c r="G165" s="4" t="str">
        <f>+IFERROR(VLOOKUP(Tabla1_2[[#This Row],[Atributo]],METADATOS!$A$2:$E$39,2,0),"")</f>
        <v>Indice de amenaza (MEJENG)</v>
      </c>
      <c r="H165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5" s="4" t="str">
        <f>+IFERROR(VLOOKUP(Tabla1_2[[#This Row],[Atributo]],METADATOS!$A$2:$E$39,4,0),"")</f>
        <v>índice entre 1 y 5</v>
      </c>
    </row>
    <row r="166" spans="1:9" x14ac:dyDescent="0.3">
      <c r="A166">
        <v>10203</v>
      </c>
      <c r="B166" s="4" t="s">
        <v>573</v>
      </c>
      <c r="C166" s="4" t="s">
        <v>552</v>
      </c>
      <c r="D166" s="4" t="s">
        <v>553</v>
      </c>
      <c r="E166" s="4" t="s">
        <v>82</v>
      </c>
      <c r="F166">
        <v>4.5</v>
      </c>
      <c r="G166" s="4" t="str">
        <f>+IFERROR(VLOOKUP(Tabla1_2[[#This Row],[Atributo]],METADATOS!$A$2:$E$39,2,0),"")</f>
        <v>Indice de amenaza (MEJENG)</v>
      </c>
      <c r="H166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6" s="4" t="str">
        <f>+IFERROR(VLOOKUP(Tabla1_2[[#This Row],[Atributo]],METADATOS!$A$2:$E$39,4,0),"")</f>
        <v>índice entre 1 y 5</v>
      </c>
    </row>
    <row r="167" spans="1:9" x14ac:dyDescent="0.3">
      <c r="A167">
        <v>10206</v>
      </c>
      <c r="B167" s="4" t="s">
        <v>577</v>
      </c>
      <c r="C167" s="4" t="s">
        <v>552</v>
      </c>
      <c r="D167" s="4" t="s">
        <v>553</v>
      </c>
      <c r="E167" s="4" t="s">
        <v>82</v>
      </c>
      <c r="F167">
        <v>4.5</v>
      </c>
      <c r="G167" s="4" t="str">
        <f>+IFERROR(VLOOKUP(Tabla1_2[[#This Row],[Atributo]],METADATOS!$A$2:$E$39,2,0),"")</f>
        <v>Indice de amenaza (MEJENG)</v>
      </c>
      <c r="H167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7" s="4" t="str">
        <f>+IFERROR(VLOOKUP(Tabla1_2[[#This Row],[Atributo]],METADATOS!$A$2:$E$39,4,0),"")</f>
        <v>índice entre 1 y 5</v>
      </c>
    </row>
    <row r="168" spans="1:9" x14ac:dyDescent="0.3">
      <c r="A168">
        <v>10102</v>
      </c>
      <c r="B168" s="4" t="s">
        <v>588</v>
      </c>
      <c r="C168" s="4" t="s">
        <v>581</v>
      </c>
      <c r="D168" s="4" t="s">
        <v>553</v>
      </c>
      <c r="E168" s="4" t="s">
        <v>82</v>
      </c>
      <c r="F168">
        <v>5</v>
      </c>
      <c r="G168" s="4" t="str">
        <f>+IFERROR(VLOOKUP(Tabla1_2[[#This Row],[Atributo]],METADATOS!$A$2:$E$39,2,0),"")</f>
        <v>Indice de amenaza (MEJENG)</v>
      </c>
      <c r="H168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8" s="4" t="str">
        <f>+IFERROR(VLOOKUP(Tabla1_2[[#This Row],[Atributo]],METADATOS!$A$2:$E$39,4,0),"")</f>
        <v>índice entre 1 y 5</v>
      </c>
    </row>
    <row r="169" spans="1:9" x14ac:dyDescent="0.3">
      <c r="A169">
        <v>10101</v>
      </c>
      <c r="B169" s="4" t="s">
        <v>594</v>
      </c>
      <c r="C169" s="4" t="s">
        <v>581</v>
      </c>
      <c r="D169" s="4" t="s">
        <v>553</v>
      </c>
      <c r="E169" s="4" t="s">
        <v>82</v>
      </c>
      <c r="F169">
        <v>5</v>
      </c>
      <c r="G169" s="4" t="str">
        <f>+IFERROR(VLOOKUP(Tabla1_2[[#This Row],[Atributo]],METADATOS!$A$2:$E$39,2,0),"")</f>
        <v>Indice de amenaza (MEJENG)</v>
      </c>
      <c r="H169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69" s="4" t="str">
        <f>+IFERROR(VLOOKUP(Tabla1_2[[#This Row],[Atributo]],METADATOS!$A$2:$E$39,4,0),"")</f>
        <v>índice entre 1 y 5</v>
      </c>
    </row>
    <row r="170" spans="1:9" x14ac:dyDescent="0.3">
      <c r="A170">
        <v>10207</v>
      </c>
      <c r="B170" s="4" t="s">
        <v>606</v>
      </c>
      <c r="C170" s="4" t="s">
        <v>552</v>
      </c>
      <c r="D170" s="4" t="s">
        <v>553</v>
      </c>
      <c r="E170" s="4" t="s">
        <v>82</v>
      </c>
      <c r="F170">
        <v>4.5</v>
      </c>
      <c r="G170" s="4" t="str">
        <f>+IFERROR(VLOOKUP(Tabla1_2[[#This Row],[Atributo]],METADATOS!$A$2:$E$39,2,0),"")</f>
        <v>Indice de amenaza (MEJENG)</v>
      </c>
      <c r="H170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0" s="4" t="str">
        <f>+IFERROR(VLOOKUP(Tabla1_2[[#This Row],[Atributo]],METADATOS!$A$2:$E$39,4,0),"")</f>
        <v>índice entre 1 y 5</v>
      </c>
    </row>
    <row r="171" spans="1:9" x14ac:dyDescent="0.3">
      <c r="A171">
        <v>10208</v>
      </c>
      <c r="B171" s="4" t="s">
        <v>610</v>
      </c>
      <c r="C171" s="4" t="s">
        <v>552</v>
      </c>
      <c r="D171" s="4" t="s">
        <v>553</v>
      </c>
      <c r="E171" s="4" t="s">
        <v>82</v>
      </c>
      <c r="F171">
        <v>4.25</v>
      </c>
      <c r="G171" s="4" t="str">
        <f>+IFERROR(VLOOKUP(Tabla1_2[[#This Row],[Atributo]],METADATOS!$A$2:$E$39,2,0),"")</f>
        <v>Indice de amenaza (MEJENG)</v>
      </c>
      <c r="H171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1" s="4" t="str">
        <f>+IFERROR(VLOOKUP(Tabla1_2[[#This Row],[Atributo]],METADATOS!$A$2:$E$39,4,0),"")</f>
        <v>índice entre 1 y 5</v>
      </c>
    </row>
    <row r="172" spans="1:9" x14ac:dyDescent="0.3">
      <c r="A172">
        <v>10109</v>
      </c>
      <c r="B172" s="4" t="s">
        <v>619</v>
      </c>
      <c r="C172" s="4" t="s">
        <v>581</v>
      </c>
      <c r="D172" s="4" t="s">
        <v>553</v>
      </c>
      <c r="E172" s="4" t="s">
        <v>82</v>
      </c>
      <c r="F172">
        <v>5</v>
      </c>
      <c r="G172" s="4" t="str">
        <f>+IFERROR(VLOOKUP(Tabla1_2[[#This Row],[Atributo]],METADATOS!$A$2:$E$39,2,0),"")</f>
        <v>Indice de amenaza (MEJENG)</v>
      </c>
      <c r="H172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2" s="4" t="str">
        <f>+IFERROR(VLOOKUP(Tabla1_2[[#This Row],[Atributo]],METADATOS!$A$2:$E$39,4,0),"")</f>
        <v>índice entre 1 y 5</v>
      </c>
    </row>
    <row r="173" spans="1:9" x14ac:dyDescent="0.3">
      <c r="A173">
        <v>10103</v>
      </c>
      <c r="B173" s="4" t="s">
        <v>623</v>
      </c>
      <c r="C173" s="4" t="s">
        <v>581</v>
      </c>
      <c r="D173" s="4" t="s">
        <v>553</v>
      </c>
      <c r="E173" s="4" t="s">
        <v>82</v>
      </c>
      <c r="F173">
        <v>5</v>
      </c>
      <c r="G173" s="4" t="str">
        <f>+IFERROR(VLOOKUP(Tabla1_2[[#This Row],[Atributo]],METADATOS!$A$2:$E$39,2,0),"")</f>
        <v>Indice de amenaza (MEJENG)</v>
      </c>
      <c r="H173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3" s="4" t="str">
        <f>+IFERROR(VLOOKUP(Tabla1_2[[#This Row],[Atributo]],METADATOS!$A$2:$E$39,4,0),"")</f>
        <v>índice entre 1 y 5</v>
      </c>
    </row>
    <row r="174" spans="1:9" x14ac:dyDescent="0.3">
      <c r="A174">
        <v>10403</v>
      </c>
      <c r="B174" s="4" t="s">
        <v>626</v>
      </c>
      <c r="C174" s="4" t="s">
        <v>627</v>
      </c>
      <c r="D174" s="4" t="s">
        <v>553</v>
      </c>
      <c r="E174" s="4" t="s">
        <v>82</v>
      </c>
      <c r="F174">
        <v>4.75</v>
      </c>
      <c r="G174" s="4" t="str">
        <f>+IFERROR(VLOOKUP(Tabla1_2[[#This Row],[Atributo]],METADATOS!$A$2:$E$39,2,0),"")</f>
        <v>Indice de amenaza (MEJENG)</v>
      </c>
      <c r="H174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4" s="4" t="str">
        <f>+IFERROR(VLOOKUP(Tabla1_2[[#This Row],[Atributo]],METADATOS!$A$2:$E$39,4,0),"")</f>
        <v>índice entre 1 y 5</v>
      </c>
    </row>
    <row r="175" spans="1:9" x14ac:dyDescent="0.3">
      <c r="A175">
        <v>10401</v>
      </c>
      <c r="B175" s="4" t="s">
        <v>630</v>
      </c>
      <c r="C175" s="4" t="s">
        <v>627</v>
      </c>
      <c r="D175" s="4" t="s">
        <v>553</v>
      </c>
      <c r="E175" s="4" t="s">
        <v>82</v>
      </c>
      <c r="F175">
        <v>4.75</v>
      </c>
      <c r="G175" s="4" t="str">
        <f>+IFERROR(VLOOKUP(Tabla1_2[[#This Row],[Atributo]],METADATOS!$A$2:$E$39,2,0),"")</f>
        <v>Indice de amenaza (MEJENG)</v>
      </c>
      <c r="H175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175" s="4" t="str">
        <f>+IFERROR(VLOOKUP(Tabla1_2[[#This Row],[Atributo]],METADATOS!$A$2:$E$39,4,0),"")</f>
        <v>índice entre 1 y 5</v>
      </c>
    </row>
    <row r="176" spans="1:9" x14ac:dyDescent="0.3">
      <c r="A176">
        <v>10202</v>
      </c>
      <c r="B176" s="4" t="s">
        <v>551</v>
      </c>
      <c r="C176" s="4" t="s">
        <v>552</v>
      </c>
      <c r="D176" s="4" t="s">
        <v>553</v>
      </c>
      <c r="E176" s="4" t="s">
        <v>79</v>
      </c>
      <c r="F176">
        <v>5</v>
      </c>
      <c r="G176" s="4" t="str">
        <f>+IFERROR(VLOOKUP(Tabla1_2[[#This Row],[Atributo]],METADATOS!$A$2:$E$39,2,0),"")</f>
        <v>Indice de amenaza (MEJSEM 2017)</v>
      </c>
      <c r="H176" s="4" t="str">
        <f>+IFERROR(VLOOKUP(Tabla1_2[[#This Row],[Atributo]],METADATOS!$A$2:$E$39,3,0),"")</f>
        <v>Incremento de salinidad por reduccion de precipitaciones</v>
      </c>
      <c r="I176" s="4" t="str">
        <f>+IFERROR(VLOOKUP(Tabla1_2[[#This Row],[Atributo]],METADATOS!$A$2:$E$39,4,0),"")</f>
        <v>Indice entre 1 y 5</v>
      </c>
    </row>
    <row r="177" spans="1:9" x14ac:dyDescent="0.3">
      <c r="A177">
        <v>10205</v>
      </c>
      <c r="B177" s="4" t="s">
        <v>558</v>
      </c>
      <c r="C177" s="4" t="s">
        <v>552</v>
      </c>
      <c r="D177" s="4" t="s">
        <v>553</v>
      </c>
      <c r="E177" s="4" t="s">
        <v>79</v>
      </c>
      <c r="F177">
        <v>4.75</v>
      </c>
      <c r="G177" s="4" t="str">
        <f>+IFERROR(VLOOKUP(Tabla1_2[[#This Row],[Atributo]],METADATOS!$A$2:$E$39,2,0),"")</f>
        <v>Indice de amenaza (MEJSEM 2017)</v>
      </c>
      <c r="H177" s="4" t="str">
        <f>+IFERROR(VLOOKUP(Tabla1_2[[#This Row],[Atributo]],METADATOS!$A$2:$E$39,3,0),"")</f>
        <v>Incremento de salinidad por reduccion de precipitaciones</v>
      </c>
      <c r="I177" s="4" t="str">
        <f>+IFERROR(VLOOKUP(Tabla1_2[[#This Row],[Atributo]],METADATOS!$A$2:$E$39,4,0),"")</f>
        <v>Indice entre 1 y 5</v>
      </c>
    </row>
    <row r="178" spans="1:9" x14ac:dyDescent="0.3">
      <c r="A178">
        <v>10209</v>
      </c>
      <c r="B178" s="4" t="s">
        <v>562</v>
      </c>
      <c r="C178" s="4" t="s">
        <v>552</v>
      </c>
      <c r="D178" s="4" t="s">
        <v>553</v>
      </c>
      <c r="E178" s="4" t="s">
        <v>79</v>
      </c>
      <c r="F178">
        <v>5</v>
      </c>
      <c r="G178" s="4" t="str">
        <f>+IFERROR(VLOOKUP(Tabla1_2[[#This Row],[Atributo]],METADATOS!$A$2:$E$39,2,0),"")</f>
        <v>Indice de amenaza (MEJSEM 2017)</v>
      </c>
      <c r="H178" s="4" t="str">
        <f>+IFERROR(VLOOKUP(Tabla1_2[[#This Row],[Atributo]],METADATOS!$A$2:$E$39,3,0),"")</f>
        <v>Incremento de salinidad por reduccion de precipitaciones</v>
      </c>
      <c r="I178" s="4" t="str">
        <f>+IFERROR(VLOOKUP(Tabla1_2[[#This Row],[Atributo]],METADATOS!$A$2:$E$39,4,0),"")</f>
        <v>Indice entre 1 y 5</v>
      </c>
    </row>
    <row r="179" spans="1:9" x14ac:dyDescent="0.3">
      <c r="A179">
        <v>10201</v>
      </c>
      <c r="B179" s="4" t="s">
        <v>564</v>
      </c>
      <c r="C179" s="4" t="s">
        <v>552</v>
      </c>
      <c r="D179" s="4" t="s">
        <v>553</v>
      </c>
      <c r="E179" s="4" t="s">
        <v>79</v>
      </c>
      <c r="F179">
        <v>4.5</v>
      </c>
      <c r="G179" s="4" t="str">
        <f>+IFERROR(VLOOKUP(Tabla1_2[[#This Row],[Atributo]],METADATOS!$A$2:$E$39,2,0),"")</f>
        <v>Indice de amenaza (MEJSEM 2017)</v>
      </c>
      <c r="H179" s="4" t="str">
        <f>+IFERROR(VLOOKUP(Tabla1_2[[#This Row],[Atributo]],METADATOS!$A$2:$E$39,3,0),"")</f>
        <v>Incremento de salinidad por reduccion de precipitaciones</v>
      </c>
      <c r="I179" s="4" t="str">
        <f>+IFERROR(VLOOKUP(Tabla1_2[[#This Row],[Atributo]],METADATOS!$A$2:$E$39,4,0),"")</f>
        <v>Indice entre 1 y 5</v>
      </c>
    </row>
    <row r="180" spans="1:9" x14ac:dyDescent="0.3">
      <c r="A180">
        <v>10210</v>
      </c>
      <c r="B180" s="4" t="s">
        <v>570</v>
      </c>
      <c r="C180" s="4" t="s">
        <v>552</v>
      </c>
      <c r="D180" s="4" t="s">
        <v>553</v>
      </c>
      <c r="E180" s="4" t="s">
        <v>79</v>
      </c>
      <c r="F180">
        <v>4.5</v>
      </c>
      <c r="G180" s="4" t="str">
        <f>+IFERROR(VLOOKUP(Tabla1_2[[#This Row],[Atributo]],METADATOS!$A$2:$E$39,2,0),"")</f>
        <v>Indice de amenaza (MEJSEM 2017)</v>
      </c>
      <c r="H180" s="4" t="str">
        <f>+IFERROR(VLOOKUP(Tabla1_2[[#This Row],[Atributo]],METADATOS!$A$2:$E$39,3,0),"")</f>
        <v>Incremento de salinidad por reduccion de precipitaciones</v>
      </c>
      <c r="I180" s="4" t="str">
        <f>+IFERROR(VLOOKUP(Tabla1_2[[#This Row],[Atributo]],METADATOS!$A$2:$E$39,4,0),"")</f>
        <v>Indice entre 1 y 5</v>
      </c>
    </row>
    <row r="181" spans="1:9" x14ac:dyDescent="0.3">
      <c r="A181">
        <v>10203</v>
      </c>
      <c r="B181" s="4" t="s">
        <v>573</v>
      </c>
      <c r="C181" s="4" t="s">
        <v>552</v>
      </c>
      <c r="D181" s="4" t="s">
        <v>553</v>
      </c>
      <c r="E181" s="4" t="s">
        <v>79</v>
      </c>
      <c r="F181">
        <v>4.5</v>
      </c>
      <c r="G181" s="4" t="str">
        <f>+IFERROR(VLOOKUP(Tabla1_2[[#This Row],[Atributo]],METADATOS!$A$2:$E$39,2,0),"")</f>
        <v>Indice de amenaza (MEJSEM 2017)</v>
      </c>
      <c r="H181" s="4" t="str">
        <f>+IFERROR(VLOOKUP(Tabla1_2[[#This Row],[Atributo]],METADATOS!$A$2:$E$39,3,0),"")</f>
        <v>Incremento de salinidad por reduccion de precipitaciones</v>
      </c>
      <c r="I181" s="4" t="str">
        <f>+IFERROR(VLOOKUP(Tabla1_2[[#This Row],[Atributo]],METADATOS!$A$2:$E$39,4,0),"")</f>
        <v>Indice entre 1 y 5</v>
      </c>
    </row>
    <row r="182" spans="1:9" x14ac:dyDescent="0.3">
      <c r="A182">
        <v>10206</v>
      </c>
      <c r="B182" s="4" t="s">
        <v>577</v>
      </c>
      <c r="C182" s="4" t="s">
        <v>552</v>
      </c>
      <c r="D182" s="4" t="s">
        <v>553</v>
      </c>
      <c r="E182" s="4" t="s">
        <v>79</v>
      </c>
      <c r="F182">
        <v>4.5</v>
      </c>
      <c r="G182" s="4" t="str">
        <f>+IFERROR(VLOOKUP(Tabla1_2[[#This Row],[Atributo]],METADATOS!$A$2:$E$39,2,0),"")</f>
        <v>Indice de amenaza (MEJSEM 2017)</v>
      </c>
      <c r="H182" s="4" t="str">
        <f>+IFERROR(VLOOKUP(Tabla1_2[[#This Row],[Atributo]],METADATOS!$A$2:$E$39,3,0),"")</f>
        <v>Incremento de salinidad por reduccion de precipitaciones</v>
      </c>
      <c r="I182" s="4" t="str">
        <f>+IFERROR(VLOOKUP(Tabla1_2[[#This Row],[Atributo]],METADATOS!$A$2:$E$39,4,0),"")</f>
        <v>Indice entre 1 y 5</v>
      </c>
    </row>
    <row r="183" spans="1:9" x14ac:dyDescent="0.3">
      <c r="A183">
        <v>10102</v>
      </c>
      <c r="B183" s="4" t="s">
        <v>588</v>
      </c>
      <c r="C183" s="4" t="s">
        <v>581</v>
      </c>
      <c r="D183" s="4" t="s">
        <v>553</v>
      </c>
      <c r="E183" s="4" t="s">
        <v>79</v>
      </c>
      <c r="F183">
        <v>5</v>
      </c>
      <c r="G183" s="4" t="str">
        <f>+IFERROR(VLOOKUP(Tabla1_2[[#This Row],[Atributo]],METADATOS!$A$2:$E$39,2,0),"")</f>
        <v>Indice de amenaza (MEJSEM 2017)</v>
      </c>
      <c r="H183" s="4" t="str">
        <f>+IFERROR(VLOOKUP(Tabla1_2[[#This Row],[Atributo]],METADATOS!$A$2:$E$39,3,0),"")</f>
        <v>Incremento de salinidad por reduccion de precipitaciones</v>
      </c>
      <c r="I183" s="4" t="str">
        <f>+IFERROR(VLOOKUP(Tabla1_2[[#This Row],[Atributo]],METADATOS!$A$2:$E$39,4,0),"")</f>
        <v>Indice entre 1 y 5</v>
      </c>
    </row>
    <row r="184" spans="1:9" x14ac:dyDescent="0.3">
      <c r="A184">
        <v>10101</v>
      </c>
      <c r="B184" s="4" t="s">
        <v>594</v>
      </c>
      <c r="C184" s="4" t="s">
        <v>581</v>
      </c>
      <c r="D184" s="4" t="s">
        <v>553</v>
      </c>
      <c r="E184" s="4" t="s">
        <v>79</v>
      </c>
      <c r="F184">
        <v>5</v>
      </c>
      <c r="G184" s="4" t="str">
        <f>+IFERROR(VLOOKUP(Tabla1_2[[#This Row],[Atributo]],METADATOS!$A$2:$E$39,2,0),"")</f>
        <v>Indice de amenaza (MEJSEM 2017)</v>
      </c>
      <c r="H184" s="4" t="str">
        <f>+IFERROR(VLOOKUP(Tabla1_2[[#This Row],[Atributo]],METADATOS!$A$2:$E$39,3,0),"")</f>
        <v>Incremento de salinidad por reduccion de precipitaciones</v>
      </c>
      <c r="I184" s="4" t="str">
        <f>+IFERROR(VLOOKUP(Tabla1_2[[#This Row],[Atributo]],METADATOS!$A$2:$E$39,4,0),"")</f>
        <v>Indice entre 1 y 5</v>
      </c>
    </row>
    <row r="185" spans="1:9" x14ac:dyDescent="0.3">
      <c r="A185">
        <v>10208</v>
      </c>
      <c r="B185" s="4" t="s">
        <v>610</v>
      </c>
      <c r="C185" s="4" t="s">
        <v>552</v>
      </c>
      <c r="D185" s="4" t="s">
        <v>553</v>
      </c>
      <c r="E185" s="4" t="s">
        <v>79</v>
      </c>
      <c r="F185">
        <v>4.25</v>
      </c>
      <c r="G185" s="4" t="str">
        <f>+IFERROR(VLOOKUP(Tabla1_2[[#This Row],[Atributo]],METADATOS!$A$2:$E$39,2,0),"")</f>
        <v>Indice de amenaza (MEJSEM 2017)</v>
      </c>
      <c r="H185" s="4" t="str">
        <f>+IFERROR(VLOOKUP(Tabla1_2[[#This Row],[Atributo]],METADATOS!$A$2:$E$39,3,0),"")</f>
        <v>Incremento de salinidad por reduccion de precipitaciones</v>
      </c>
      <c r="I185" s="4" t="str">
        <f>+IFERROR(VLOOKUP(Tabla1_2[[#This Row],[Atributo]],METADATOS!$A$2:$E$39,4,0),"")</f>
        <v>Indice entre 1 y 5</v>
      </c>
    </row>
    <row r="186" spans="1:9" x14ac:dyDescent="0.3">
      <c r="A186">
        <v>10109</v>
      </c>
      <c r="B186" s="4" t="s">
        <v>619</v>
      </c>
      <c r="C186" s="4" t="s">
        <v>581</v>
      </c>
      <c r="D186" s="4" t="s">
        <v>553</v>
      </c>
      <c r="E186" s="4" t="s">
        <v>79</v>
      </c>
      <c r="F186">
        <v>5</v>
      </c>
      <c r="G186" s="4" t="str">
        <f>+IFERROR(VLOOKUP(Tabla1_2[[#This Row],[Atributo]],METADATOS!$A$2:$E$39,2,0),"")</f>
        <v>Indice de amenaza (MEJSEM 2017)</v>
      </c>
      <c r="H186" s="4" t="str">
        <f>+IFERROR(VLOOKUP(Tabla1_2[[#This Row],[Atributo]],METADATOS!$A$2:$E$39,3,0),"")</f>
        <v>Incremento de salinidad por reduccion de precipitaciones</v>
      </c>
      <c r="I186" s="4" t="str">
        <f>+IFERROR(VLOOKUP(Tabla1_2[[#This Row],[Atributo]],METADATOS!$A$2:$E$39,4,0),"")</f>
        <v>Indice entre 1 y 5</v>
      </c>
    </row>
    <row r="187" spans="1:9" x14ac:dyDescent="0.3">
      <c r="A187">
        <v>10103</v>
      </c>
      <c r="B187" s="4" t="s">
        <v>623</v>
      </c>
      <c r="C187" s="4" t="s">
        <v>581</v>
      </c>
      <c r="D187" s="4" t="s">
        <v>553</v>
      </c>
      <c r="E187" s="4" t="s">
        <v>79</v>
      </c>
      <c r="F187">
        <v>5</v>
      </c>
      <c r="G187" s="4" t="str">
        <f>+IFERROR(VLOOKUP(Tabla1_2[[#This Row],[Atributo]],METADATOS!$A$2:$E$39,2,0),"")</f>
        <v>Indice de amenaza (MEJSEM 2017)</v>
      </c>
      <c r="H187" s="4" t="str">
        <f>+IFERROR(VLOOKUP(Tabla1_2[[#This Row],[Atributo]],METADATOS!$A$2:$E$39,3,0),"")</f>
        <v>Incremento de salinidad por reduccion de precipitaciones</v>
      </c>
      <c r="I187" s="4" t="str">
        <f>+IFERROR(VLOOKUP(Tabla1_2[[#This Row],[Atributo]],METADATOS!$A$2:$E$39,4,0),"")</f>
        <v>Indice entre 1 y 5</v>
      </c>
    </row>
    <row r="188" spans="1:9" x14ac:dyDescent="0.3">
      <c r="A188">
        <v>10403</v>
      </c>
      <c r="B188" s="4" t="s">
        <v>626</v>
      </c>
      <c r="C188" s="4" t="s">
        <v>627</v>
      </c>
      <c r="D188" s="4" t="s">
        <v>553</v>
      </c>
      <c r="E188" s="4" t="s">
        <v>79</v>
      </c>
      <c r="F188">
        <v>4.75</v>
      </c>
      <c r="G188" s="4" t="str">
        <f>+IFERROR(VLOOKUP(Tabla1_2[[#This Row],[Atributo]],METADATOS!$A$2:$E$39,2,0),"")</f>
        <v>Indice de amenaza (MEJSEM 2017)</v>
      </c>
      <c r="H188" s="4" t="str">
        <f>+IFERROR(VLOOKUP(Tabla1_2[[#This Row],[Atributo]],METADATOS!$A$2:$E$39,3,0),"")</f>
        <v>Incremento de salinidad por reduccion de precipitaciones</v>
      </c>
      <c r="I188" s="4" t="str">
        <f>+IFERROR(VLOOKUP(Tabla1_2[[#This Row],[Atributo]],METADATOS!$A$2:$E$39,4,0),"")</f>
        <v>Indice entre 1 y 5</v>
      </c>
    </row>
    <row r="189" spans="1:9" x14ac:dyDescent="0.3">
      <c r="A189">
        <v>10401</v>
      </c>
      <c r="B189" s="4" t="s">
        <v>630</v>
      </c>
      <c r="C189" s="4" t="s">
        <v>627</v>
      </c>
      <c r="D189" s="4" t="s">
        <v>553</v>
      </c>
      <c r="E189" s="4" t="s">
        <v>79</v>
      </c>
      <c r="F189">
        <v>4.75</v>
      </c>
      <c r="G189" s="4" t="str">
        <f>+IFERROR(VLOOKUP(Tabla1_2[[#This Row],[Atributo]],METADATOS!$A$2:$E$39,2,0),"")</f>
        <v>Indice de amenaza (MEJSEM 2017)</v>
      </c>
      <c r="H189" s="4" t="str">
        <f>+IFERROR(VLOOKUP(Tabla1_2[[#This Row],[Atributo]],METADATOS!$A$2:$E$39,3,0),"")</f>
        <v>Incremento de salinidad por reduccion de precipitaciones</v>
      </c>
      <c r="I189" s="4" t="str">
        <f>+IFERROR(VLOOKUP(Tabla1_2[[#This Row],[Atributo]],METADATOS!$A$2:$E$39,4,0),"")</f>
        <v>Indice entre 1 y 5</v>
      </c>
    </row>
    <row r="190" spans="1:9" x14ac:dyDescent="0.3">
      <c r="A190">
        <v>10202</v>
      </c>
      <c r="B190" s="4" t="s">
        <v>551</v>
      </c>
      <c r="C190" s="4" t="s">
        <v>552</v>
      </c>
      <c r="D190" s="4" t="s">
        <v>553</v>
      </c>
      <c r="E190" s="4" t="s">
        <v>55</v>
      </c>
      <c r="F190">
        <v>1</v>
      </c>
      <c r="G190" s="4" t="str">
        <f>+IFERROR(VLOOKUP(Tabla1_2[[#This Row],[Atributo]],METADATOS!$A$2:$E$39,2,0),"")</f>
        <v>Indice de biomasa semilla capturada / area</v>
      </c>
      <c r="H190" s="4" t="str">
        <f>+IFERROR(VLOOKUP(Tabla1_2[[#This Row],[Atributo]],METADATOS!$A$2:$E$39,3,0),"")</f>
        <v>Cuanto mas intensa es la captura de semilla mas se puede perder</v>
      </c>
      <c r="I190" s="4" t="str">
        <f>+IFERROR(VLOOKUP(Tabla1_2[[#This Row],[Atributo]],METADATOS!$A$2:$E$39,4,0),"")</f>
        <v>Indice entre 1 y 5</v>
      </c>
    </row>
    <row r="191" spans="1:9" x14ac:dyDescent="0.3">
      <c r="A191">
        <v>10205</v>
      </c>
      <c r="B191" s="4" t="s">
        <v>558</v>
      </c>
      <c r="C191" s="4" t="s">
        <v>552</v>
      </c>
      <c r="D191" s="4" t="s">
        <v>553</v>
      </c>
      <c r="E191" s="4" t="s">
        <v>55</v>
      </c>
      <c r="F191">
        <v>1</v>
      </c>
      <c r="G191" s="4" t="str">
        <f>+IFERROR(VLOOKUP(Tabla1_2[[#This Row],[Atributo]],METADATOS!$A$2:$E$39,2,0),"")</f>
        <v>Indice de biomasa semilla capturada / area</v>
      </c>
      <c r="H191" s="4" t="str">
        <f>+IFERROR(VLOOKUP(Tabla1_2[[#This Row],[Atributo]],METADATOS!$A$2:$E$39,3,0),"")</f>
        <v>Cuanto mas intensa es la captura de semilla mas se puede perder</v>
      </c>
      <c r="I191" s="4" t="str">
        <f>+IFERROR(VLOOKUP(Tabla1_2[[#This Row],[Atributo]],METADATOS!$A$2:$E$39,4,0),"")</f>
        <v>Indice entre 1 y 5</v>
      </c>
    </row>
    <row r="192" spans="1:9" x14ac:dyDescent="0.3">
      <c r="A192">
        <v>10209</v>
      </c>
      <c r="B192" s="4" t="s">
        <v>562</v>
      </c>
      <c r="C192" s="4" t="s">
        <v>552</v>
      </c>
      <c r="D192" s="4" t="s">
        <v>553</v>
      </c>
      <c r="E192" s="4" t="s">
        <v>55</v>
      </c>
      <c r="F192">
        <v>1</v>
      </c>
      <c r="G192" s="4" t="str">
        <f>+IFERROR(VLOOKUP(Tabla1_2[[#This Row],[Atributo]],METADATOS!$A$2:$E$39,2,0),"")</f>
        <v>Indice de biomasa semilla capturada / area</v>
      </c>
      <c r="H192" s="4" t="str">
        <f>+IFERROR(VLOOKUP(Tabla1_2[[#This Row],[Atributo]],METADATOS!$A$2:$E$39,3,0),"")</f>
        <v>Cuanto mas intensa es la captura de semilla mas se puede perder</v>
      </c>
      <c r="I192" s="4" t="str">
        <f>+IFERROR(VLOOKUP(Tabla1_2[[#This Row],[Atributo]],METADATOS!$A$2:$E$39,4,0),"")</f>
        <v>Indice entre 1 y 5</v>
      </c>
    </row>
    <row r="193" spans="1:9" x14ac:dyDescent="0.3">
      <c r="A193">
        <v>10201</v>
      </c>
      <c r="B193" s="4" t="s">
        <v>564</v>
      </c>
      <c r="C193" s="4" t="s">
        <v>552</v>
      </c>
      <c r="D193" s="4" t="s">
        <v>553</v>
      </c>
      <c r="E193" s="4" t="s">
        <v>55</v>
      </c>
      <c r="F193">
        <v>2</v>
      </c>
      <c r="G193" s="4" t="str">
        <f>+IFERROR(VLOOKUP(Tabla1_2[[#This Row],[Atributo]],METADATOS!$A$2:$E$39,2,0),"")</f>
        <v>Indice de biomasa semilla capturada / area</v>
      </c>
      <c r="H193" s="4" t="str">
        <f>+IFERROR(VLOOKUP(Tabla1_2[[#This Row],[Atributo]],METADATOS!$A$2:$E$39,3,0),"")</f>
        <v>Cuanto mas intensa es la captura de semilla mas se puede perder</v>
      </c>
      <c r="I193" s="4" t="str">
        <f>+IFERROR(VLOOKUP(Tabla1_2[[#This Row],[Atributo]],METADATOS!$A$2:$E$39,4,0),"")</f>
        <v>Indice entre 1 y 5</v>
      </c>
    </row>
    <row r="194" spans="1:9" x14ac:dyDescent="0.3">
      <c r="A194">
        <v>10210</v>
      </c>
      <c r="B194" s="4" t="s">
        <v>570</v>
      </c>
      <c r="C194" s="4" t="s">
        <v>552</v>
      </c>
      <c r="D194" s="4" t="s">
        <v>553</v>
      </c>
      <c r="E194" s="4" t="s">
        <v>55</v>
      </c>
      <c r="F194">
        <v>1</v>
      </c>
      <c r="G194" s="4" t="str">
        <f>+IFERROR(VLOOKUP(Tabla1_2[[#This Row],[Atributo]],METADATOS!$A$2:$E$39,2,0),"")</f>
        <v>Indice de biomasa semilla capturada / area</v>
      </c>
      <c r="H194" s="4" t="str">
        <f>+IFERROR(VLOOKUP(Tabla1_2[[#This Row],[Atributo]],METADATOS!$A$2:$E$39,3,0),"")</f>
        <v>Cuanto mas intensa es la captura de semilla mas se puede perder</v>
      </c>
      <c r="I194" s="4" t="str">
        <f>+IFERROR(VLOOKUP(Tabla1_2[[#This Row],[Atributo]],METADATOS!$A$2:$E$39,4,0),"")</f>
        <v>Indice entre 1 y 5</v>
      </c>
    </row>
    <row r="195" spans="1:9" x14ac:dyDescent="0.3">
      <c r="A195">
        <v>10203</v>
      </c>
      <c r="B195" s="4" t="s">
        <v>573</v>
      </c>
      <c r="C195" s="4" t="s">
        <v>552</v>
      </c>
      <c r="D195" s="4" t="s">
        <v>553</v>
      </c>
      <c r="E195" s="4" t="s">
        <v>55</v>
      </c>
      <c r="F195">
        <v>1</v>
      </c>
      <c r="G195" s="4" t="str">
        <f>+IFERROR(VLOOKUP(Tabla1_2[[#This Row],[Atributo]],METADATOS!$A$2:$E$39,2,0),"")</f>
        <v>Indice de biomasa semilla capturada / area</v>
      </c>
      <c r="H195" s="4" t="str">
        <f>+IFERROR(VLOOKUP(Tabla1_2[[#This Row],[Atributo]],METADATOS!$A$2:$E$39,3,0),"")</f>
        <v>Cuanto mas intensa es la captura de semilla mas se puede perder</v>
      </c>
      <c r="I195" s="4" t="str">
        <f>+IFERROR(VLOOKUP(Tabla1_2[[#This Row],[Atributo]],METADATOS!$A$2:$E$39,4,0),"")</f>
        <v>Indice entre 1 y 5</v>
      </c>
    </row>
    <row r="196" spans="1:9" x14ac:dyDescent="0.3">
      <c r="A196">
        <v>10206</v>
      </c>
      <c r="B196" s="4" t="s">
        <v>577</v>
      </c>
      <c r="C196" s="4" t="s">
        <v>552</v>
      </c>
      <c r="D196" s="4" t="s">
        <v>553</v>
      </c>
      <c r="E196" s="4" t="s">
        <v>55</v>
      </c>
      <c r="F196">
        <v>1</v>
      </c>
      <c r="G196" s="4" t="str">
        <f>+IFERROR(VLOOKUP(Tabla1_2[[#This Row],[Atributo]],METADATOS!$A$2:$E$39,2,0),"")</f>
        <v>Indice de biomasa semilla capturada / area</v>
      </c>
      <c r="H196" s="4" t="str">
        <f>+IFERROR(VLOOKUP(Tabla1_2[[#This Row],[Atributo]],METADATOS!$A$2:$E$39,3,0),"")</f>
        <v>Cuanto mas intensa es la captura de semilla mas se puede perder</v>
      </c>
      <c r="I196" s="4" t="str">
        <f>+IFERROR(VLOOKUP(Tabla1_2[[#This Row],[Atributo]],METADATOS!$A$2:$E$39,4,0),"")</f>
        <v>Indice entre 1 y 5</v>
      </c>
    </row>
    <row r="197" spans="1:9" x14ac:dyDescent="0.3">
      <c r="A197">
        <v>10102</v>
      </c>
      <c r="B197" s="4" t="s">
        <v>588</v>
      </c>
      <c r="C197" s="4" t="s">
        <v>581</v>
      </c>
      <c r="D197" s="4" t="s">
        <v>553</v>
      </c>
      <c r="E197" s="4" t="s">
        <v>55</v>
      </c>
      <c r="F197">
        <v>1</v>
      </c>
      <c r="G197" s="4" t="str">
        <f>+IFERROR(VLOOKUP(Tabla1_2[[#This Row],[Atributo]],METADATOS!$A$2:$E$39,2,0),"")</f>
        <v>Indice de biomasa semilla capturada / area</v>
      </c>
      <c r="H197" s="4" t="str">
        <f>+IFERROR(VLOOKUP(Tabla1_2[[#This Row],[Atributo]],METADATOS!$A$2:$E$39,3,0),"")</f>
        <v>Cuanto mas intensa es la captura de semilla mas se puede perder</v>
      </c>
      <c r="I197" s="4" t="str">
        <f>+IFERROR(VLOOKUP(Tabla1_2[[#This Row],[Atributo]],METADATOS!$A$2:$E$39,4,0),"")</f>
        <v>Indice entre 1 y 5</v>
      </c>
    </row>
    <row r="198" spans="1:9" x14ac:dyDescent="0.3">
      <c r="A198">
        <v>10101</v>
      </c>
      <c r="B198" s="4" t="s">
        <v>594</v>
      </c>
      <c r="C198" s="4" t="s">
        <v>581</v>
      </c>
      <c r="D198" s="4" t="s">
        <v>553</v>
      </c>
      <c r="E198" s="4" t="s">
        <v>55</v>
      </c>
      <c r="F198">
        <v>3</v>
      </c>
      <c r="G198" s="4" t="str">
        <f>+IFERROR(VLOOKUP(Tabla1_2[[#This Row],[Atributo]],METADATOS!$A$2:$E$39,2,0),"")</f>
        <v>Indice de biomasa semilla capturada / area</v>
      </c>
      <c r="H198" s="4" t="str">
        <f>+IFERROR(VLOOKUP(Tabla1_2[[#This Row],[Atributo]],METADATOS!$A$2:$E$39,3,0),"")</f>
        <v>Cuanto mas intensa es la captura de semilla mas se puede perder</v>
      </c>
      <c r="I198" s="4" t="str">
        <f>+IFERROR(VLOOKUP(Tabla1_2[[#This Row],[Atributo]],METADATOS!$A$2:$E$39,4,0),"")</f>
        <v>Indice entre 1 y 5</v>
      </c>
    </row>
    <row r="199" spans="1:9" x14ac:dyDescent="0.3">
      <c r="A199">
        <v>10208</v>
      </c>
      <c r="B199" s="4" t="s">
        <v>610</v>
      </c>
      <c r="C199" s="4" t="s">
        <v>552</v>
      </c>
      <c r="D199" s="4" t="s">
        <v>553</v>
      </c>
      <c r="E199" s="4" t="s">
        <v>55</v>
      </c>
      <c r="F199">
        <v>2</v>
      </c>
      <c r="G199" s="4" t="str">
        <f>+IFERROR(VLOOKUP(Tabla1_2[[#This Row],[Atributo]],METADATOS!$A$2:$E$39,2,0),"")</f>
        <v>Indice de biomasa semilla capturada / area</v>
      </c>
      <c r="H199" s="4" t="str">
        <f>+IFERROR(VLOOKUP(Tabla1_2[[#This Row],[Atributo]],METADATOS!$A$2:$E$39,3,0),"")</f>
        <v>Cuanto mas intensa es la captura de semilla mas se puede perder</v>
      </c>
      <c r="I199" s="4" t="str">
        <f>+IFERROR(VLOOKUP(Tabla1_2[[#This Row],[Atributo]],METADATOS!$A$2:$E$39,4,0),"")</f>
        <v>Indice entre 1 y 5</v>
      </c>
    </row>
    <row r="200" spans="1:9" x14ac:dyDescent="0.3">
      <c r="A200">
        <v>10109</v>
      </c>
      <c r="B200" s="4" t="s">
        <v>619</v>
      </c>
      <c r="C200" s="4" t="s">
        <v>581</v>
      </c>
      <c r="D200" s="4" t="s">
        <v>553</v>
      </c>
      <c r="E200" s="4" t="s">
        <v>55</v>
      </c>
      <c r="F200">
        <v>2</v>
      </c>
      <c r="G200" s="4" t="str">
        <f>+IFERROR(VLOOKUP(Tabla1_2[[#This Row],[Atributo]],METADATOS!$A$2:$E$39,2,0),"")</f>
        <v>Indice de biomasa semilla capturada / area</v>
      </c>
      <c r="H200" s="4" t="str">
        <f>+IFERROR(VLOOKUP(Tabla1_2[[#This Row],[Atributo]],METADATOS!$A$2:$E$39,3,0),"")</f>
        <v>Cuanto mas intensa es la captura de semilla mas se puede perder</v>
      </c>
      <c r="I200" s="4" t="str">
        <f>+IFERROR(VLOOKUP(Tabla1_2[[#This Row],[Atributo]],METADATOS!$A$2:$E$39,4,0),"")</f>
        <v>Indice entre 1 y 5</v>
      </c>
    </row>
    <row r="201" spans="1:9" x14ac:dyDescent="0.3">
      <c r="A201">
        <v>10103</v>
      </c>
      <c r="B201" s="4" t="s">
        <v>623</v>
      </c>
      <c r="C201" s="4" t="s">
        <v>581</v>
      </c>
      <c r="D201" s="4" t="s">
        <v>553</v>
      </c>
      <c r="E201" s="4" t="s">
        <v>55</v>
      </c>
      <c r="F201">
        <v>5</v>
      </c>
      <c r="G201" s="4" t="str">
        <f>+IFERROR(VLOOKUP(Tabla1_2[[#This Row],[Atributo]],METADATOS!$A$2:$E$39,2,0),"")</f>
        <v>Indice de biomasa semilla capturada / area</v>
      </c>
      <c r="H201" s="4" t="str">
        <f>+IFERROR(VLOOKUP(Tabla1_2[[#This Row],[Atributo]],METADATOS!$A$2:$E$39,3,0),"")</f>
        <v>Cuanto mas intensa es la captura de semilla mas se puede perder</v>
      </c>
      <c r="I201" s="4" t="str">
        <f>+IFERROR(VLOOKUP(Tabla1_2[[#This Row],[Atributo]],METADATOS!$A$2:$E$39,4,0),"")</f>
        <v>Indice entre 1 y 5</v>
      </c>
    </row>
    <row r="202" spans="1:9" x14ac:dyDescent="0.3">
      <c r="A202">
        <v>10403</v>
      </c>
      <c r="B202" s="4" t="s">
        <v>626</v>
      </c>
      <c r="C202" s="4" t="s">
        <v>627</v>
      </c>
      <c r="D202" s="4" t="s">
        <v>553</v>
      </c>
      <c r="E202" s="4" t="s">
        <v>55</v>
      </c>
      <c r="F202">
        <v>3</v>
      </c>
      <c r="G202" s="4" t="str">
        <f>+IFERROR(VLOOKUP(Tabla1_2[[#This Row],[Atributo]],METADATOS!$A$2:$E$39,2,0),"")</f>
        <v>Indice de biomasa semilla capturada / area</v>
      </c>
      <c r="H202" s="4" t="str">
        <f>+IFERROR(VLOOKUP(Tabla1_2[[#This Row],[Atributo]],METADATOS!$A$2:$E$39,3,0),"")</f>
        <v>Cuanto mas intensa es la captura de semilla mas se puede perder</v>
      </c>
      <c r="I202" s="4" t="str">
        <f>+IFERROR(VLOOKUP(Tabla1_2[[#This Row],[Atributo]],METADATOS!$A$2:$E$39,4,0),"")</f>
        <v>Indice entre 1 y 5</v>
      </c>
    </row>
    <row r="203" spans="1:9" x14ac:dyDescent="0.3">
      <c r="A203">
        <v>10401</v>
      </c>
      <c r="B203" s="4" t="s">
        <v>630</v>
      </c>
      <c r="C203" s="4" t="s">
        <v>627</v>
      </c>
      <c r="D203" s="4" t="s">
        <v>553</v>
      </c>
      <c r="E203" s="4" t="s">
        <v>55</v>
      </c>
      <c r="F203">
        <v>1</v>
      </c>
      <c r="G203" s="4" t="str">
        <f>+IFERROR(VLOOKUP(Tabla1_2[[#This Row],[Atributo]],METADATOS!$A$2:$E$39,2,0),"")</f>
        <v>Indice de biomasa semilla capturada / area</v>
      </c>
      <c r="H203" s="4" t="str">
        <f>+IFERROR(VLOOKUP(Tabla1_2[[#This Row],[Atributo]],METADATOS!$A$2:$E$39,3,0),"")</f>
        <v>Cuanto mas intensa es la captura de semilla mas se puede perder</v>
      </c>
      <c r="I203" s="4" t="str">
        <f>+IFERROR(VLOOKUP(Tabla1_2[[#This Row],[Atributo]],METADATOS!$A$2:$E$39,4,0),"")</f>
        <v>Indice entre 1 y 5</v>
      </c>
    </row>
    <row r="204" spans="1:9" x14ac:dyDescent="0.3">
      <c r="A204">
        <v>10202</v>
      </c>
      <c r="B204" s="4" t="s">
        <v>551</v>
      </c>
      <c r="C204" s="4" t="s">
        <v>552</v>
      </c>
      <c r="D204" s="4" t="s">
        <v>553</v>
      </c>
      <c r="E204" s="4" t="s">
        <v>49</v>
      </c>
      <c r="F204">
        <v>2</v>
      </c>
      <c r="G204" s="4" t="str">
        <f>+IFERROR(VLOOKUP(Tabla1_2[[#This Row],[Atributo]],METADATOS!$A$2:$E$39,2,0),"")</f>
        <v>Indice de cosecha / area</v>
      </c>
      <c r="H204" s="4" t="str">
        <f>+IFERROR(VLOOKUP(Tabla1_2[[#This Row],[Atributo]],METADATOS!$A$2:$E$39,3,0),"")</f>
        <v>Cuanto mas concentrada esta la produccion  por area de concesiones mas se puede perder</v>
      </c>
      <c r="I204" s="4">
        <f>+IFERROR(VLOOKUP(Tabla1_2[[#This Row],[Atributo]],METADATOS!$A$2:$E$39,4,0),"")</f>
        <v>0</v>
      </c>
    </row>
    <row r="205" spans="1:9" x14ac:dyDescent="0.3">
      <c r="A205">
        <v>10205</v>
      </c>
      <c r="B205" s="4" t="s">
        <v>558</v>
      </c>
      <c r="C205" s="4" t="s">
        <v>552</v>
      </c>
      <c r="D205" s="4" t="s">
        <v>553</v>
      </c>
      <c r="E205" s="4" t="s">
        <v>49</v>
      </c>
      <c r="F205">
        <v>5</v>
      </c>
      <c r="G205" s="4" t="str">
        <f>+IFERROR(VLOOKUP(Tabla1_2[[#This Row],[Atributo]],METADATOS!$A$2:$E$39,2,0),"")</f>
        <v>Indice de cosecha / area</v>
      </c>
      <c r="H205" s="4" t="str">
        <f>+IFERROR(VLOOKUP(Tabla1_2[[#This Row],[Atributo]],METADATOS!$A$2:$E$39,3,0),"")</f>
        <v>Cuanto mas concentrada esta la produccion  por area de concesiones mas se puede perder</v>
      </c>
      <c r="I205" s="4">
        <f>+IFERROR(VLOOKUP(Tabla1_2[[#This Row],[Atributo]],METADATOS!$A$2:$E$39,4,0),"")</f>
        <v>0</v>
      </c>
    </row>
    <row r="206" spans="1:9" x14ac:dyDescent="0.3">
      <c r="A206">
        <v>10209</v>
      </c>
      <c r="B206" s="4" t="s">
        <v>562</v>
      </c>
      <c r="C206" s="4" t="s">
        <v>552</v>
      </c>
      <c r="D206" s="4" t="s">
        <v>553</v>
      </c>
      <c r="E206" s="4" t="s">
        <v>49</v>
      </c>
      <c r="F206">
        <v>3</v>
      </c>
      <c r="G206" s="4" t="str">
        <f>+IFERROR(VLOOKUP(Tabla1_2[[#This Row],[Atributo]],METADATOS!$A$2:$E$39,2,0),"")</f>
        <v>Indice de cosecha / area</v>
      </c>
      <c r="H206" s="4" t="str">
        <f>+IFERROR(VLOOKUP(Tabla1_2[[#This Row],[Atributo]],METADATOS!$A$2:$E$39,3,0),"")</f>
        <v>Cuanto mas concentrada esta la produccion  por area de concesiones mas se puede perder</v>
      </c>
      <c r="I206" s="4">
        <f>+IFERROR(VLOOKUP(Tabla1_2[[#This Row],[Atributo]],METADATOS!$A$2:$E$39,4,0),"")</f>
        <v>0</v>
      </c>
    </row>
    <row r="207" spans="1:9" x14ac:dyDescent="0.3">
      <c r="A207">
        <v>10201</v>
      </c>
      <c r="B207" s="4" t="s">
        <v>564</v>
      </c>
      <c r="C207" s="4" t="s">
        <v>552</v>
      </c>
      <c r="D207" s="4" t="s">
        <v>553</v>
      </c>
      <c r="E207" s="4" t="s">
        <v>49</v>
      </c>
      <c r="F207">
        <v>5</v>
      </c>
      <c r="G207" s="4" t="str">
        <f>+IFERROR(VLOOKUP(Tabla1_2[[#This Row],[Atributo]],METADATOS!$A$2:$E$39,2,0),"")</f>
        <v>Indice de cosecha / area</v>
      </c>
      <c r="H207" s="4" t="str">
        <f>+IFERROR(VLOOKUP(Tabla1_2[[#This Row],[Atributo]],METADATOS!$A$2:$E$39,3,0),"")</f>
        <v>Cuanto mas concentrada esta la produccion  por area de concesiones mas se puede perder</v>
      </c>
      <c r="I207" s="4">
        <f>+IFERROR(VLOOKUP(Tabla1_2[[#This Row],[Atributo]],METADATOS!$A$2:$E$39,4,0),"")</f>
        <v>0</v>
      </c>
    </row>
    <row r="208" spans="1:9" x14ac:dyDescent="0.3">
      <c r="A208">
        <v>10204</v>
      </c>
      <c r="B208" s="4" t="s">
        <v>567</v>
      </c>
      <c r="C208" s="4" t="s">
        <v>552</v>
      </c>
      <c r="D208" s="4" t="s">
        <v>553</v>
      </c>
      <c r="E208" s="4" t="s">
        <v>49</v>
      </c>
      <c r="F208">
        <v>5</v>
      </c>
      <c r="G208" s="4" t="str">
        <f>+IFERROR(VLOOKUP(Tabla1_2[[#This Row],[Atributo]],METADATOS!$A$2:$E$39,2,0),"")</f>
        <v>Indice de cosecha / area</v>
      </c>
      <c r="H208" s="4" t="str">
        <f>+IFERROR(VLOOKUP(Tabla1_2[[#This Row],[Atributo]],METADATOS!$A$2:$E$39,3,0),"")</f>
        <v>Cuanto mas concentrada esta la produccion  por area de concesiones mas se puede perder</v>
      </c>
      <c r="I208" s="4">
        <f>+IFERROR(VLOOKUP(Tabla1_2[[#This Row],[Atributo]],METADATOS!$A$2:$E$39,4,0),"")</f>
        <v>0</v>
      </c>
    </row>
    <row r="209" spans="1:9" x14ac:dyDescent="0.3">
      <c r="A209">
        <v>10210</v>
      </c>
      <c r="B209" s="4" t="s">
        <v>570</v>
      </c>
      <c r="C209" s="4" t="s">
        <v>552</v>
      </c>
      <c r="D209" s="4" t="s">
        <v>553</v>
      </c>
      <c r="E209" s="4" t="s">
        <v>49</v>
      </c>
      <c r="F209">
        <v>3</v>
      </c>
      <c r="G209" s="4" t="str">
        <f>+IFERROR(VLOOKUP(Tabla1_2[[#This Row],[Atributo]],METADATOS!$A$2:$E$39,2,0),"")</f>
        <v>Indice de cosecha / area</v>
      </c>
      <c r="H209" s="4" t="str">
        <f>+IFERROR(VLOOKUP(Tabla1_2[[#This Row],[Atributo]],METADATOS!$A$2:$E$39,3,0),"")</f>
        <v>Cuanto mas concentrada esta la produccion  por area de concesiones mas se puede perder</v>
      </c>
      <c r="I209" s="4">
        <f>+IFERROR(VLOOKUP(Tabla1_2[[#This Row],[Atributo]],METADATOS!$A$2:$E$39,4,0),"")</f>
        <v>0</v>
      </c>
    </row>
    <row r="210" spans="1:9" x14ac:dyDescent="0.3">
      <c r="A210">
        <v>10203</v>
      </c>
      <c r="B210" s="4" t="s">
        <v>573</v>
      </c>
      <c r="C210" s="4" t="s">
        <v>552</v>
      </c>
      <c r="D210" s="4" t="s">
        <v>553</v>
      </c>
      <c r="E210" s="4" t="s">
        <v>49</v>
      </c>
      <c r="F210">
        <v>5</v>
      </c>
      <c r="G210" s="4" t="str">
        <f>+IFERROR(VLOOKUP(Tabla1_2[[#This Row],[Atributo]],METADATOS!$A$2:$E$39,2,0),"")</f>
        <v>Indice de cosecha / area</v>
      </c>
      <c r="H210" s="4" t="str">
        <f>+IFERROR(VLOOKUP(Tabla1_2[[#This Row],[Atributo]],METADATOS!$A$2:$E$39,3,0),"")</f>
        <v>Cuanto mas concentrada esta la produccion  por area de concesiones mas se puede perder</v>
      </c>
      <c r="I210" s="4">
        <f>+IFERROR(VLOOKUP(Tabla1_2[[#This Row],[Atributo]],METADATOS!$A$2:$E$39,4,0),"")</f>
        <v>0</v>
      </c>
    </row>
    <row r="211" spans="1:9" x14ac:dyDescent="0.3">
      <c r="A211">
        <v>10206</v>
      </c>
      <c r="B211" s="4" t="s">
        <v>577</v>
      </c>
      <c r="C211" s="4" t="s">
        <v>552</v>
      </c>
      <c r="D211" s="4" t="s">
        <v>553</v>
      </c>
      <c r="E211" s="4" t="s">
        <v>49</v>
      </c>
      <c r="F211">
        <v>4</v>
      </c>
      <c r="G211" s="4" t="str">
        <f>+IFERROR(VLOOKUP(Tabla1_2[[#This Row],[Atributo]],METADATOS!$A$2:$E$39,2,0),"")</f>
        <v>Indice de cosecha / area</v>
      </c>
      <c r="H211" s="4" t="str">
        <f>+IFERROR(VLOOKUP(Tabla1_2[[#This Row],[Atributo]],METADATOS!$A$2:$E$39,3,0),"")</f>
        <v>Cuanto mas concentrada esta la produccion  por area de concesiones mas se puede perder</v>
      </c>
      <c r="I211" s="4">
        <f>+IFERROR(VLOOKUP(Tabla1_2[[#This Row],[Atributo]],METADATOS!$A$2:$E$39,4,0),"")</f>
        <v>0</v>
      </c>
    </row>
    <row r="212" spans="1:9" x14ac:dyDescent="0.3">
      <c r="A212">
        <v>10102</v>
      </c>
      <c r="B212" s="4" t="s">
        <v>588</v>
      </c>
      <c r="C212" s="4" t="s">
        <v>581</v>
      </c>
      <c r="D212" s="4" t="s">
        <v>553</v>
      </c>
      <c r="E212" s="4" t="s">
        <v>49</v>
      </c>
      <c r="F212">
        <v>4</v>
      </c>
      <c r="G212" s="4" t="str">
        <f>+IFERROR(VLOOKUP(Tabla1_2[[#This Row],[Atributo]],METADATOS!$A$2:$E$39,2,0),"")</f>
        <v>Indice de cosecha / area</v>
      </c>
      <c r="H212" s="4" t="str">
        <f>+IFERROR(VLOOKUP(Tabla1_2[[#This Row],[Atributo]],METADATOS!$A$2:$E$39,3,0),"")</f>
        <v>Cuanto mas concentrada esta la produccion  por area de concesiones mas se puede perder</v>
      </c>
      <c r="I212" s="4">
        <f>+IFERROR(VLOOKUP(Tabla1_2[[#This Row],[Atributo]],METADATOS!$A$2:$E$39,4,0),"")</f>
        <v>0</v>
      </c>
    </row>
    <row r="213" spans="1:9" x14ac:dyDescent="0.3">
      <c r="A213">
        <v>10101</v>
      </c>
      <c r="B213" s="4" t="s">
        <v>594</v>
      </c>
      <c r="C213" s="4" t="s">
        <v>581</v>
      </c>
      <c r="D213" s="4" t="s">
        <v>553</v>
      </c>
      <c r="E213" s="4" t="s">
        <v>49</v>
      </c>
      <c r="F213">
        <v>3</v>
      </c>
      <c r="G213" s="4" t="str">
        <f>+IFERROR(VLOOKUP(Tabla1_2[[#This Row],[Atributo]],METADATOS!$A$2:$E$39,2,0),"")</f>
        <v>Indice de cosecha / area</v>
      </c>
      <c r="H213" s="4" t="str">
        <f>+IFERROR(VLOOKUP(Tabla1_2[[#This Row],[Atributo]],METADATOS!$A$2:$E$39,3,0),"")</f>
        <v>Cuanto mas concentrada esta la produccion  por area de concesiones mas se puede perder</v>
      </c>
      <c r="I213" s="4">
        <f>+IFERROR(VLOOKUP(Tabla1_2[[#This Row],[Atributo]],METADATOS!$A$2:$E$39,4,0),"")</f>
        <v>0</v>
      </c>
    </row>
    <row r="214" spans="1:9" x14ac:dyDescent="0.3">
      <c r="A214">
        <v>10207</v>
      </c>
      <c r="B214" s="4" t="s">
        <v>606</v>
      </c>
      <c r="C214" s="4" t="s">
        <v>552</v>
      </c>
      <c r="D214" s="4" t="s">
        <v>553</v>
      </c>
      <c r="E214" s="4" t="s">
        <v>49</v>
      </c>
      <c r="F214">
        <v>3</v>
      </c>
      <c r="G214" s="4" t="str">
        <f>+IFERROR(VLOOKUP(Tabla1_2[[#This Row],[Atributo]],METADATOS!$A$2:$E$39,2,0),"")</f>
        <v>Indice de cosecha / area</v>
      </c>
      <c r="H214" s="4" t="str">
        <f>+IFERROR(VLOOKUP(Tabla1_2[[#This Row],[Atributo]],METADATOS!$A$2:$E$39,3,0),"")</f>
        <v>Cuanto mas concentrada esta la produccion  por area de concesiones mas se puede perder</v>
      </c>
      <c r="I214" s="4">
        <f>+IFERROR(VLOOKUP(Tabla1_2[[#This Row],[Atributo]],METADATOS!$A$2:$E$39,4,0),"")</f>
        <v>0</v>
      </c>
    </row>
    <row r="215" spans="1:9" x14ac:dyDescent="0.3">
      <c r="A215">
        <v>10208</v>
      </c>
      <c r="B215" s="4" t="s">
        <v>610</v>
      </c>
      <c r="C215" s="4" t="s">
        <v>552</v>
      </c>
      <c r="D215" s="4" t="s">
        <v>553</v>
      </c>
      <c r="E215" s="4" t="s">
        <v>49</v>
      </c>
      <c r="F215">
        <v>4</v>
      </c>
      <c r="G215" s="4" t="str">
        <f>+IFERROR(VLOOKUP(Tabla1_2[[#This Row],[Atributo]],METADATOS!$A$2:$E$39,2,0),"")</f>
        <v>Indice de cosecha / area</v>
      </c>
      <c r="H215" s="4" t="str">
        <f>+IFERROR(VLOOKUP(Tabla1_2[[#This Row],[Atributo]],METADATOS!$A$2:$E$39,3,0),"")</f>
        <v>Cuanto mas concentrada esta la produccion  por area de concesiones mas se puede perder</v>
      </c>
      <c r="I215" s="4">
        <f>+IFERROR(VLOOKUP(Tabla1_2[[#This Row],[Atributo]],METADATOS!$A$2:$E$39,4,0),"")</f>
        <v>0</v>
      </c>
    </row>
    <row r="216" spans="1:9" x14ac:dyDescent="0.3">
      <c r="A216">
        <v>10109</v>
      </c>
      <c r="B216" s="4" t="s">
        <v>619</v>
      </c>
      <c r="C216" s="4" t="s">
        <v>581</v>
      </c>
      <c r="D216" s="4" t="s">
        <v>553</v>
      </c>
      <c r="E216" s="4" t="s">
        <v>49</v>
      </c>
      <c r="F216">
        <v>1</v>
      </c>
      <c r="G216" s="4" t="str">
        <f>+IFERROR(VLOOKUP(Tabla1_2[[#This Row],[Atributo]],METADATOS!$A$2:$E$39,2,0),"")</f>
        <v>Indice de cosecha / area</v>
      </c>
      <c r="H216" s="4" t="str">
        <f>+IFERROR(VLOOKUP(Tabla1_2[[#This Row],[Atributo]],METADATOS!$A$2:$E$39,3,0),"")</f>
        <v>Cuanto mas concentrada esta la produccion  por area de concesiones mas se puede perder</v>
      </c>
      <c r="I216" s="4">
        <f>+IFERROR(VLOOKUP(Tabla1_2[[#This Row],[Atributo]],METADATOS!$A$2:$E$39,4,0),"")</f>
        <v>0</v>
      </c>
    </row>
    <row r="217" spans="1:9" x14ac:dyDescent="0.3">
      <c r="A217">
        <v>10103</v>
      </c>
      <c r="B217" s="4" t="s">
        <v>623</v>
      </c>
      <c r="C217" s="4" t="s">
        <v>581</v>
      </c>
      <c r="D217" s="4" t="s">
        <v>553</v>
      </c>
      <c r="E217" s="4" t="s">
        <v>49</v>
      </c>
      <c r="F217">
        <v>2</v>
      </c>
      <c r="G217" s="4" t="str">
        <f>+IFERROR(VLOOKUP(Tabla1_2[[#This Row],[Atributo]],METADATOS!$A$2:$E$39,2,0),"")</f>
        <v>Indice de cosecha / area</v>
      </c>
      <c r="H217" s="4" t="str">
        <f>+IFERROR(VLOOKUP(Tabla1_2[[#This Row],[Atributo]],METADATOS!$A$2:$E$39,3,0),"")</f>
        <v>Cuanto mas concentrada esta la produccion  por area de concesiones mas se puede perder</v>
      </c>
      <c r="I217" s="4">
        <f>+IFERROR(VLOOKUP(Tabla1_2[[#This Row],[Atributo]],METADATOS!$A$2:$E$39,4,0),"")</f>
        <v>0</v>
      </c>
    </row>
    <row r="218" spans="1:9" x14ac:dyDescent="0.3">
      <c r="A218">
        <v>10403</v>
      </c>
      <c r="B218" s="4" t="s">
        <v>626</v>
      </c>
      <c r="C218" s="4" t="s">
        <v>627</v>
      </c>
      <c r="D218" s="4" t="s">
        <v>553</v>
      </c>
      <c r="E218" s="4" t="s">
        <v>49</v>
      </c>
      <c r="F218">
        <v>2</v>
      </c>
      <c r="G218" s="4" t="str">
        <f>+IFERROR(VLOOKUP(Tabla1_2[[#This Row],[Atributo]],METADATOS!$A$2:$E$39,2,0),"")</f>
        <v>Indice de cosecha / area</v>
      </c>
      <c r="H218" s="4" t="str">
        <f>+IFERROR(VLOOKUP(Tabla1_2[[#This Row],[Atributo]],METADATOS!$A$2:$E$39,3,0),"")</f>
        <v>Cuanto mas concentrada esta la produccion  por area de concesiones mas se puede perder</v>
      </c>
      <c r="I218" s="4">
        <f>+IFERROR(VLOOKUP(Tabla1_2[[#This Row],[Atributo]],METADATOS!$A$2:$E$39,4,0),"")</f>
        <v>0</v>
      </c>
    </row>
    <row r="219" spans="1:9" x14ac:dyDescent="0.3">
      <c r="A219">
        <v>10401</v>
      </c>
      <c r="B219" s="4" t="s">
        <v>630</v>
      </c>
      <c r="C219" s="4" t="s">
        <v>627</v>
      </c>
      <c r="D219" s="4" t="s">
        <v>553</v>
      </c>
      <c r="E219" s="4" t="s">
        <v>49</v>
      </c>
      <c r="F219">
        <v>2</v>
      </c>
      <c r="G219" s="4" t="str">
        <f>+IFERROR(VLOOKUP(Tabla1_2[[#This Row],[Atributo]],METADATOS!$A$2:$E$39,2,0),"")</f>
        <v>Indice de cosecha / area</v>
      </c>
      <c r="H219" s="4" t="str">
        <f>+IFERROR(VLOOKUP(Tabla1_2[[#This Row],[Atributo]],METADATOS!$A$2:$E$39,3,0),"")</f>
        <v>Cuanto mas concentrada esta la produccion  por area de concesiones mas se puede perder</v>
      </c>
      <c r="I219" s="4">
        <f>+IFERROR(VLOOKUP(Tabla1_2[[#This Row],[Atributo]],METADATOS!$A$2:$E$39,4,0),"")</f>
        <v>0</v>
      </c>
    </row>
    <row r="220" spans="1:9" x14ac:dyDescent="0.3">
      <c r="A220">
        <v>10202</v>
      </c>
      <c r="B220" s="4" t="s">
        <v>551</v>
      </c>
      <c r="C220" s="4" t="s">
        <v>552</v>
      </c>
      <c r="D220" s="4" t="s">
        <v>553</v>
      </c>
      <c r="E220" s="4" t="s">
        <v>41</v>
      </c>
      <c r="F220">
        <v>3</v>
      </c>
      <c r="G220" s="4" t="str">
        <f>+IFERROR(VLOOKUP(Tabla1_2[[#This Row],[Atributo]],METADATOS!$A$2:$E$39,2,0),"")</f>
        <v>Indice de deficiencia en la gestion de bancos semilleros</v>
      </c>
      <c r="H220" s="4" t="str">
        <f>+IFERROR(VLOOKUP(Tabla1_2[[#This Row],[Atributo]],METADATOS!$A$2:$E$39,3,0),"")</f>
        <v>Una excesiva captura de semilla puede debilitar los bancos semilleros y hacerlos mas fragiles frente a cambios ambientales</v>
      </c>
      <c r="I220" s="4" t="str">
        <f>+IFERROR(VLOOKUP(Tabla1_2[[#This Row],[Atributo]],METADATOS!$A$2:$E$39,4,0),"")</f>
        <v>Indice entre 1 y 5</v>
      </c>
    </row>
    <row r="221" spans="1:9" x14ac:dyDescent="0.3">
      <c r="A221">
        <v>10205</v>
      </c>
      <c r="B221" s="4" t="s">
        <v>558</v>
      </c>
      <c r="C221" s="4" t="s">
        <v>552</v>
      </c>
      <c r="D221" s="4" t="s">
        <v>553</v>
      </c>
      <c r="E221" s="4" t="s">
        <v>41</v>
      </c>
      <c r="F221">
        <v>3</v>
      </c>
      <c r="G221" s="4" t="str">
        <f>+IFERROR(VLOOKUP(Tabla1_2[[#This Row],[Atributo]],METADATOS!$A$2:$E$39,2,0),"")</f>
        <v>Indice de deficiencia en la gestion de bancos semilleros</v>
      </c>
      <c r="H221" s="4" t="str">
        <f>+IFERROR(VLOOKUP(Tabla1_2[[#This Row],[Atributo]],METADATOS!$A$2:$E$39,3,0),"")</f>
        <v>Una excesiva captura de semilla puede debilitar los bancos semilleros y hacerlos mas fragiles frente a cambios ambientales</v>
      </c>
      <c r="I221" s="4" t="str">
        <f>+IFERROR(VLOOKUP(Tabla1_2[[#This Row],[Atributo]],METADATOS!$A$2:$E$39,4,0),"")</f>
        <v>Indice entre 1 y 5</v>
      </c>
    </row>
    <row r="222" spans="1:9" x14ac:dyDescent="0.3">
      <c r="A222">
        <v>10209</v>
      </c>
      <c r="B222" s="4" t="s">
        <v>562</v>
      </c>
      <c r="C222" s="4" t="s">
        <v>552</v>
      </c>
      <c r="D222" s="4" t="s">
        <v>553</v>
      </c>
      <c r="E222" s="4" t="s">
        <v>41</v>
      </c>
      <c r="F222">
        <v>3</v>
      </c>
      <c r="G222" s="4" t="str">
        <f>+IFERROR(VLOOKUP(Tabla1_2[[#This Row],[Atributo]],METADATOS!$A$2:$E$39,2,0),"")</f>
        <v>Indice de deficiencia en la gestion de bancos semilleros</v>
      </c>
      <c r="H222" s="4" t="str">
        <f>+IFERROR(VLOOKUP(Tabla1_2[[#This Row],[Atributo]],METADATOS!$A$2:$E$39,3,0),"")</f>
        <v>Una excesiva captura de semilla puede debilitar los bancos semilleros y hacerlos mas fragiles frente a cambios ambientales</v>
      </c>
      <c r="I222" s="4" t="str">
        <f>+IFERROR(VLOOKUP(Tabla1_2[[#This Row],[Atributo]],METADATOS!$A$2:$E$39,4,0),"")</f>
        <v>Indice entre 1 y 5</v>
      </c>
    </row>
    <row r="223" spans="1:9" x14ac:dyDescent="0.3">
      <c r="A223">
        <v>10201</v>
      </c>
      <c r="B223" s="4" t="s">
        <v>564</v>
      </c>
      <c r="C223" s="4" t="s">
        <v>552</v>
      </c>
      <c r="D223" s="4" t="s">
        <v>553</v>
      </c>
      <c r="E223" s="4" t="s">
        <v>41</v>
      </c>
      <c r="F223">
        <v>3</v>
      </c>
      <c r="G223" s="4" t="str">
        <f>+IFERROR(VLOOKUP(Tabla1_2[[#This Row],[Atributo]],METADATOS!$A$2:$E$39,2,0),"")</f>
        <v>Indice de deficiencia en la gestion de bancos semilleros</v>
      </c>
      <c r="H223" s="4" t="str">
        <f>+IFERROR(VLOOKUP(Tabla1_2[[#This Row],[Atributo]],METADATOS!$A$2:$E$39,3,0),"")</f>
        <v>Una excesiva captura de semilla puede debilitar los bancos semilleros y hacerlos mas fragiles frente a cambios ambientales</v>
      </c>
      <c r="I223" s="4" t="str">
        <f>+IFERROR(VLOOKUP(Tabla1_2[[#This Row],[Atributo]],METADATOS!$A$2:$E$39,4,0),"")</f>
        <v>Indice entre 1 y 5</v>
      </c>
    </row>
    <row r="224" spans="1:9" x14ac:dyDescent="0.3">
      <c r="A224">
        <v>10210</v>
      </c>
      <c r="B224" s="4" t="s">
        <v>570</v>
      </c>
      <c r="C224" s="4" t="s">
        <v>552</v>
      </c>
      <c r="D224" s="4" t="s">
        <v>553</v>
      </c>
      <c r="E224" s="4" t="s">
        <v>41</v>
      </c>
      <c r="F224">
        <v>3</v>
      </c>
      <c r="G224" s="4" t="str">
        <f>+IFERROR(VLOOKUP(Tabla1_2[[#This Row],[Atributo]],METADATOS!$A$2:$E$39,2,0),"")</f>
        <v>Indice de deficiencia en la gestion de bancos semilleros</v>
      </c>
      <c r="H224" s="4" t="str">
        <f>+IFERROR(VLOOKUP(Tabla1_2[[#This Row],[Atributo]],METADATOS!$A$2:$E$39,3,0),"")</f>
        <v>Una excesiva captura de semilla puede debilitar los bancos semilleros y hacerlos mas fragiles frente a cambios ambientales</v>
      </c>
      <c r="I224" s="4" t="str">
        <f>+IFERROR(VLOOKUP(Tabla1_2[[#This Row],[Atributo]],METADATOS!$A$2:$E$39,4,0),"")</f>
        <v>Indice entre 1 y 5</v>
      </c>
    </row>
    <row r="225" spans="1:9" x14ac:dyDescent="0.3">
      <c r="A225">
        <v>10203</v>
      </c>
      <c r="B225" s="4" t="s">
        <v>573</v>
      </c>
      <c r="C225" s="4" t="s">
        <v>552</v>
      </c>
      <c r="D225" s="4" t="s">
        <v>553</v>
      </c>
      <c r="E225" s="4" t="s">
        <v>41</v>
      </c>
      <c r="F225">
        <v>3</v>
      </c>
      <c r="G225" s="4" t="str">
        <f>+IFERROR(VLOOKUP(Tabla1_2[[#This Row],[Atributo]],METADATOS!$A$2:$E$39,2,0),"")</f>
        <v>Indice de deficiencia en la gestion de bancos semilleros</v>
      </c>
      <c r="H225" s="4" t="str">
        <f>+IFERROR(VLOOKUP(Tabla1_2[[#This Row],[Atributo]],METADATOS!$A$2:$E$39,3,0),"")</f>
        <v>Una excesiva captura de semilla puede debilitar los bancos semilleros y hacerlos mas fragiles frente a cambios ambientales</v>
      </c>
      <c r="I225" s="4" t="str">
        <f>+IFERROR(VLOOKUP(Tabla1_2[[#This Row],[Atributo]],METADATOS!$A$2:$E$39,4,0),"")</f>
        <v>Indice entre 1 y 5</v>
      </c>
    </row>
    <row r="226" spans="1:9" x14ac:dyDescent="0.3">
      <c r="A226">
        <v>10206</v>
      </c>
      <c r="B226" s="4" t="s">
        <v>577</v>
      </c>
      <c r="C226" s="4" t="s">
        <v>552</v>
      </c>
      <c r="D226" s="4" t="s">
        <v>553</v>
      </c>
      <c r="E226" s="4" t="s">
        <v>41</v>
      </c>
      <c r="F226">
        <v>3</v>
      </c>
      <c r="G226" s="4" t="str">
        <f>+IFERROR(VLOOKUP(Tabla1_2[[#This Row],[Atributo]],METADATOS!$A$2:$E$39,2,0),"")</f>
        <v>Indice de deficiencia en la gestion de bancos semilleros</v>
      </c>
      <c r="H226" s="4" t="str">
        <f>+IFERROR(VLOOKUP(Tabla1_2[[#This Row],[Atributo]],METADATOS!$A$2:$E$39,3,0),"")</f>
        <v>Una excesiva captura de semilla puede debilitar los bancos semilleros y hacerlos mas fragiles frente a cambios ambientales</v>
      </c>
      <c r="I226" s="4" t="str">
        <f>+IFERROR(VLOOKUP(Tabla1_2[[#This Row],[Atributo]],METADATOS!$A$2:$E$39,4,0),"")</f>
        <v>Indice entre 1 y 5</v>
      </c>
    </row>
    <row r="227" spans="1:9" x14ac:dyDescent="0.3">
      <c r="A227">
        <v>10102</v>
      </c>
      <c r="B227" s="4" t="s">
        <v>588</v>
      </c>
      <c r="C227" s="4" t="s">
        <v>581</v>
      </c>
      <c r="D227" s="4" t="s">
        <v>553</v>
      </c>
      <c r="E227" s="4" t="s">
        <v>41</v>
      </c>
      <c r="F227">
        <v>3</v>
      </c>
      <c r="G227" s="4" t="str">
        <f>+IFERROR(VLOOKUP(Tabla1_2[[#This Row],[Atributo]],METADATOS!$A$2:$E$39,2,0),"")</f>
        <v>Indice de deficiencia en la gestion de bancos semilleros</v>
      </c>
      <c r="H227" s="4" t="str">
        <f>+IFERROR(VLOOKUP(Tabla1_2[[#This Row],[Atributo]],METADATOS!$A$2:$E$39,3,0),"")</f>
        <v>Una excesiva captura de semilla puede debilitar los bancos semilleros y hacerlos mas fragiles frente a cambios ambientales</v>
      </c>
      <c r="I227" s="4" t="str">
        <f>+IFERROR(VLOOKUP(Tabla1_2[[#This Row],[Atributo]],METADATOS!$A$2:$E$39,4,0),"")</f>
        <v>Indice entre 1 y 5</v>
      </c>
    </row>
    <row r="228" spans="1:9" x14ac:dyDescent="0.3">
      <c r="A228">
        <v>10101</v>
      </c>
      <c r="B228" s="4" t="s">
        <v>594</v>
      </c>
      <c r="C228" s="4" t="s">
        <v>581</v>
      </c>
      <c r="D228" s="4" t="s">
        <v>553</v>
      </c>
      <c r="E228" s="4" t="s">
        <v>41</v>
      </c>
      <c r="F228">
        <v>4</v>
      </c>
      <c r="G228" s="4" t="str">
        <f>+IFERROR(VLOOKUP(Tabla1_2[[#This Row],[Atributo]],METADATOS!$A$2:$E$39,2,0),"")</f>
        <v>Indice de deficiencia en la gestion de bancos semilleros</v>
      </c>
      <c r="H228" s="4" t="str">
        <f>+IFERROR(VLOOKUP(Tabla1_2[[#This Row],[Atributo]],METADATOS!$A$2:$E$39,3,0),"")</f>
        <v>Una excesiva captura de semilla puede debilitar los bancos semilleros y hacerlos mas fragiles frente a cambios ambientales</v>
      </c>
      <c r="I228" s="4" t="str">
        <f>+IFERROR(VLOOKUP(Tabla1_2[[#This Row],[Atributo]],METADATOS!$A$2:$E$39,4,0),"")</f>
        <v>Indice entre 1 y 5</v>
      </c>
    </row>
    <row r="229" spans="1:9" x14ac:dyDescent="0.3">
      <c r="A229">
        <v>10208</v>
      </c>
      <c r="B229" s="4" t="s">
        <v>610</v>
      </c>
      <c r="C229" s="4" t="s">
        <v>552</v>
      </c>
      <c r="D229" s="4" t="s">
        <v>553</v>
      </c>
      <c r="E229" s="4" t="s">
        <v>41</v>
      </c>
      <c r="F229">
        <v>3</v>
      </c>
      <c r="G229" s="4" t="str">
        <f>+IFERROR(VLOOKUP(Tabla1_2[[#This Row],[Atributo]],METADATOS!$A$2:$E$39,2,0),"")</f>
        <v>Indice de deficiencia en la gestion de bancos semilleros</v>
      </c>
      <c r="H229" s="4" t="str">
        <f>+IFERROR(VLOOKUP(Tabla1_2[[#This Row],[Atributo]],METADATOS!$A$2:$E$39,3,0),"")</f>
        <v>Una excesiva captura de semilla puede debilitar los bancos semilleros y hacerlos mas fragiles frente a cambios ambientales</v>
      </c>
      <c r="I229" s="4" t="str">
        <f>+IFERROR(VLOOKUP(Tabla1_2[[#This Row],[Atributo]],METADATOS!$A$2:$E$39,4,0),"")</f>
        <v>Indice entre 1 y 5</v>
      </c>
    </row>
    <row r="230" spans="1:9" x14ac:dyDescent="0.3">
      <c r="A230">
        <v>10109</v>
      </c>
      <c r="B230" s="4" t="s">
        <v>619</v>
      </c>
      <c r="C230" s="4" t="s">
        <v>581</v>
      </c>
      <c r="D230" s="4" t="s">
        <v>553</v>
      </c>
      <c r="E230" s="4" t="s">
        <v>41</v>
      </c>
      <c r="F230">
        <v>4</v>
      </c>
      <c r="G230" s="4" t="str">
        <f>+IFERROR(VLOOKUP(Tabla1_2[[#This Row],[Atributo]],METADATOS!$A$2:$E$39,2,0),"")</f>
        <v>Indice de deficiencia en la gestion de bancos semilleros</v>
      </c>
      <c r="H230" s="4" t="str">
        <f>+IFERROR(VLOOKUP(Tabla1_2[[#This Row],[Atributo]],METADATOS!$A$2:$E$39,3,0),"")</f>
        <v>Una excesiva captura de semilla puede debilitar los bancos semilleros y hacerlos mas fragiles frente a cambios ambientales</v>
      </c>
      <c r="I230" s="4" t="str">
        <f>+IFERROR(VLOOKUP(Tabla1_2[[#This Row],[Atributo]],METADATOS!$A$2:$E$39,4,0),"")</f>
        <v>Indice entre 1 y 5</v>
      </c>
    </row>
    <row r="231" spans="1:9" x14ac:dyDescent="0.3">
      <c r="A231">
        <v>10103</v>
      </c>
      <c r="B231" s="4" t="s">
        <v>623</v>
      </c>
      <c r="C231" s="4" t="s">
        <v>581</v>
      </c>
      <c r="D231" s="4" t="s">
        <v>553</v>
      </c>
      <c r="E231" s="4" t="s">
        <v>41</v>
      </c>
      <c r="F231">
        <v>4</v>
      </c>
      <c r="G231" s="4" t="str">
        <f>+IFERROR(VLOOKUP(Tabla1_2[[#This Row],[Atributo]],METADATOS!$A$2:$E$39,2,0),"")</f>
        <v>Indice de deficiencia en la gestion de bancos semilleros</v>
      </c>
      <c r="H231" s="4" t="str">
        <f>+IFERROR(VLOOKUP(Tabla1_2[[#This Row],[Atributo]],METADATOS!$A$2:$E$39,3,0),"")</f>
        <v>Una excesiva captura de semilla puede debilitar los bancos semilleros y hacerlos mas fragiles frente a cambios ambientales</v>
      </c>
      <c r="I231" s="4" t="str">
        <f>+IFERROR(VLOOKUP(Tabla1_2[[#This Row],[Atributo]],METADATOS!$A$2:$E$39,4,0),"")</f>
        <v>Indice entre 1 y 5</v>
      </c>
    </row>
    <row r="232" spans="1:9" x14ac:dyDescent="0.3">
      <c r="A232">
        <v>10403</v>
      </c>
      <c r="B232" s="4" t="s">
        <v>626</v>
      </c>
      <c r="C232" s="4" t="s">
        <v>627</v>
      </c>
      <c r="D232" s="4" t="s">
        <v>553</v>
      </c>
      <c r="E232" s="4" t="s">
        <v>41</v>
      </c>
      <c r="F232">
        <v>4</v>
      </c>
      <c r="G232" s="4" t="str">
        <f>+IFERROR(VLOOKUP(Tabla1_2[[#This Row],[Atributo]],METADATOS!$A$2:$E$39,2,0),"")</f>
        <v>Indice de deficiencia en la gestion de bancos semilleros</v>
      </c>
      <c r="H232" s="4" t="str">
        <f>+IFERROR(VLOOKUP(Tabla1_2[[#This Row],[Atributo]],METADATOS!$A$2:$E$39,3,0),"")</f>
        <v>Una excesiva captura de semilla puede debilitar los bancos semilleros y hacerlos mas fragiles frente a cambios ambientales</v>
      </c>
      <c r="I232" s="4" t="str">
        <f>+IFERROR(VLOOKUP(Tabla1_2[[#This Row],[Atributo]],METADATOS!$A$2:$E$39,4,0),"")</f>
        <v>Indice entre 1 y 5</v>
      </c>
    </row>
    <row r="233" spans="1:9" x14ac:dyDescent="0.3">
      <c r="A233">
        <v>10401</v>
      </c>
      <c r="B233" s="4" t="s">
        <v>630</v>
      </c>
      <c r="C233" s="4" t="s">
        <v>627</v>
      </c>
      <c r="D233" s="4" t="s">
        <v>553</v>
      </c>
      <c r="E233" s="4" t="s">
        <v>41</v>
      </c>
      <c r="F233">
        <v>3</v>
      </c>
      <c r="G233" s="4" t="str">
        <f>+IFERROR(VLOOKUP(Tabla1_2[[#This Row],[Atributo]],METADATOS!$A$2:$E$39,2,0),"")</f>
        <v>Indice de deficiencia en la gestion de bancos semilleros</v>
      </c>
      <c r="H233" s="4" t="str">
        <f>+IFERROR(VLOOKUP(Tabla1_2[[#This Row],[Atributo]],METADATOS!$A$2:$E$39,3,0),"")</f>
        <v>Una excesiva captura de semilla puede debilitar los bancos semilleros y hacerlos mas fragiles frente a cambios ambientales</v>
      </c>
      <c r="I233" s="4" t="str">
        <f>+IFERROR(VLOOKUP(Tabla1_2[[#This Row],[Atributo]],METADATOS!$A$2:$E$39,4,0),"")</f>
        <v>Indice entre 1 y 5</v>
      </c>
    </row>
    <row r="234" spans="1:9" x14ac:dyDescent="0.3">
      <c r="A234">
        <v>10101</v>
      </c>
      <c r="B234" s="4" t="s">
        <v>594</v>
      </c>
      <c r="C234" s="4" t="s">
        <v>581</v>
      </c>
      <c r="D234" s="4" t="s">
        <v>553</v>
      </c>
      <c r="E234" s="4" t="s">
        <v>38</v>
      </c>
      <c r="F234">
        <v>4</v>
      </c>
      <c r="G234" s="4" t="str">
        <f>+IFERROR(VLOOKUP(Tabla1_2[[#This Row],[Atributo]],METADATOS!$A$2:$E$39,2,0),"")</f>
        <v>Indice de deficiencia en la gestion de la semilla</v>
      </c>
      <c r="H234" s="4" t="str">
        <f>+IFERROR(VLOOKUP(Tabla1_2[[#This Row],[Atributo]],METADATOS!$A$2:$E$39,3,0),"")</f>
        <v>Una mala gestion de la semilla hace al sistema mas susceptible a perdidas</v>
      </c>
      <c r="I234" s="4" t="str">
        <f>+IFERROR(VLOOKUP(Tabla1_2[[#This Row],[Atributo]],METADATOS!$A$2:$E$39,4,0),"")</f>
        <v>Indice entre 1 y 5</v>
      </c>
    </row>
    <row r="235" spans="1:9" x14ac:dyDescent="0.3">
      <c r="A235">
        <v>10109</v>
      </c>
      <c r="B235" s="4" t="s">
        <v>619</v>
      </c>
      <c r="C235" s="4" t="s">
        <v>581</v>
      </c>
      <c r="D235" s="4" t="s">
        <v>553</v>
      </c>
      <c r="E235" s="4" t="s">
        <v>38</v>
      </c>
      <c r="F235">
        <v>4</v>
      </c>
      <c r="G235" s="4" t="str">
        <f>+IFERROR(VLOOKUP(Tabla1_2[[#This Row],[Atributo]],METADATOS!$A$2:$E$39,2,0),"")</f>
        <v>Indice de deficiencia en la gestion de la semilla</v>
      </c>
      <c r="H235" s="4" t="str">
        <f>+IFERROR(VLOOKUP(Tabla1_2[[#This Row],[Atributo]],METADATOS!$A$2:$E$39,3,0),"")</f>
        <v>Una mala gestion de la semilla hace al sistema mas susceptible a perdidas</v>
      </c>
      <c r="I235" s="4" t="str">
        <f>+IFERROR(VLOOKUP(Tabla1_2[[#This Row],[Atributo]],METADATOS!$A$2:$E$39,4,0),"")</f>
        <v>Indice entre 1 y 5</v>
      </c>
    </row>
    <row r="236" spans="1:9" x14ac:dyDescent="0.3">
      <c r="A236">
        <v>10103</v>
      </c>
      <c r="B236" s="4" t="s">
        <v>623</v>
      </c>
      <c r="C236" s="4" t="s">
        <v>581</v>
      </c>
      <c r="D236" s="4" t="s">
        <v>553</v>
      </c>
      <c r="E236" s="4" t="s">
        <v>38</v>
      </c>
      <c r="F236">
        <v>4</v>
      </c>
      <c r="G236" s="4" t="str">
        <f>+IFERROR(VLOOKUP(Tabla1_2[[#This Row],[Atributo]],METADATOS!$A$2:$E$39,2,0),"")</f>
        <v>Indice de deficiencia en la gestion de la semilla</v>
      </c>
      <c r="H236" s="4" t="str">
        <f>+IFERROR(VLOOKUP(Tabla1_2[[#This Row],[Atributo]],METADATOS!$A$2:$E$39,3,0),"")</f>
        <v>Una mala gestion de la semilla hace al sistema mas susceptible a perdidas</v>
      </c>
      <c r="I236" s="4" t="str">
        <f>+IFERROR(VLOOKUP(Tabla1_2[[#This Row],[Atributo]],METADATOS!$A$2:$E$39,4,0),"")</f>
        <v>Indice entre 1 y 5</v>
      </c>
    </row>
    <row r="237" spans="1:9" x14ac:dyDescent="0.3">
      <c r="A237">
        <v>10403</v>
      </c>
      <c r="B237" s="4" t="s">
        <v>626</v>
      </c>
      <c r="C237" s="4" t="s">
        <v>627</v>
      </c>
      <c r="D237" s="4" t="s">
        <v>553</v>
      </c>
      <c r="E237" s="4" t="s">
        <v>38</v>
      </c>
      <c r="F237">
        <v>4</v>
      </c>
      <c r="G237" s="4" t="str">
        <f>+IFERROR(VLOOKUP(Tabla1_2[[#This Row],[Atributo]],METADATOS!$A$2:$E$39,2,0),"")</f>
        <v>Indice de deficiencia en la gestion de la semilla</v>
      </c>
      <c r="H237" s="4" t="str">
        <f>+IFERROR(VLOOKUP(Tabla1_2[[#This Row],[Atributo]],METADATOS!$A$2:$E$39,3,0),"")</f>
        <v>Una mala gestion de la semilla hace al sistema mas susceptible a perdidas</v>
      </c>
      <c r="I237" s="4" t="str">
        <f>+IFERROR(VLOOKUP(Tabla1_2[[#This Row],[Atributo]],METADATOS!$A$2:$E$39,4,0),"")</f>
        <v>Indice entre 1 y 5</v>
      </c>
    </row>
    <row r="238" spans="1:9" x14ac:dyDescent="0.3">
      <c r="A238">
        <v>10202</v>
      </c>
      <c r="B238" s="4" t="s">
        <v>551</v>
      </c>
      <c r="C238" s="4" t="s">
        <v>552</v>
      </c>
      <c r="D238" s="4" t="s">
        <v>553</v>
      </c>
      <c r="E238" s="4" t="s">
        <v>52</v>
      </c>
      <c r="F238">
        <v>3</v>
      </c>
      <c r="G238" s="4" t="str">
        <f>+IFERROR(VLOOKUP(Tabla1_2[[#This Row],[Atributo]],METADATOS!$A$2:$E$39,2,0),"")</f>
        <v>Indice de dependencia de agua dulce</v>
      </c>
      <c r="H238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38" s="4" t="str">
        <f>+IFERROR(VLOOKUP(Tabla1_2[[#This Row],[Atributo]],METADATOS!$A$2:$E$39,4,0),"")</f>
        <v>Indice entre 1 y 5</v>
      </c>
    </row>
    <row r="239" spans="1:9" x14ac:dyDescent="0.3">
      <c r="A239">
        <v>10205</v>
      </c>
      <c r="B239" s="4" t="s">
        <v>558</v>
      </c>
      <c r="C239" s="4" t="s">
        <v>552</v>
      </c>
      <c r="D239" s="4" t="s">
        <v>553</v>
      </c>
      <c r="E239" s="4" t="s">
        <v>52</v>
      </c>
      <c r="F239">
        <v>2</v>
      </c>
      <c r="G239" s="4" t="str">
        <f>+IFERROR(VLOOKUP(Tabla1_2[[#This Row],[Atributo]],METADATOS!$A$2:$E$39,2,0),"")</f>
        <v>Indice de dependencia de agua dulce</v>
      </c>
      <c r="H239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39" s="4" t="str">
        <f>+IFERROR(VLOOKUP(Tabla1_2[[#This Row],[Atributo]],METADATOS!$A$2:$E$39,4,0),"")</f>
        <v>Indice entre 1 y 5</v>
      </c>
    </row>
    <row r="240" spans="1:9" x14ac:dyDescent="0.3">
      <c r="A240">
        <v>10209</v>
      </c>
      <c r="B240" s="4" t="s">
        <v>562</v>
      </c>
      <c r="C240" s="4" t="s">
        <v>552</v>
      </c>
      <c r="D240" s="4" t="s">
        <v>553</v>
      </c>
      <c r="E240" s="4" t="s">
        <v>52</v>
      </c>
      <c r="F240">
        <v>2</v>
      </c>
      <c r="G240" s="4" t="str">
        <f>+IFERROR(VLOOKUP(Tabla1_2[[#This Row],[Atributo]],METADATOS!$A$2:$E$39,2,0),"")</f>
        <v>Indice de dependencia de agua dulce</v>
      </c>
      <c r="H240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0" s="4" t="str">
        <f>+IFERROR(VLOOKUP(Tabla1_2[[#This Row],[Atributo]],METADATOS!$A$2:$E$39,4,0),"")</f>
        <v>Indice entre 1 y 5</v>
      </c>
    </row>
    <row r="241" spans="1:9" x14ac:dyDescent="0.3">
      <c r="A241">
        <v>10201</v>
      </c>
      <c r="B241" s="4" t="s">
        <v>564</v>
      </c>
      <c r="C241" s="4" t="s">
        <v>552</v>
      </c>
      <c r="D241" s="4" t="s">
        <v>553</v>
      </c>
      <c r="E241" s="4" t="s">
        <v>52</v>
      </c>
      <c r="F241">
        <v>2</v>
      </c>
      <c r="G241" s="4" t="str">
        <f>+IFERROR(VLOOKUP(Tabla1_2[[#This Row],[Atributo]],METADATOS!$A$2:$E$39,2,0),"")</f>
        <v>Indice de dependencia de agua dulce</v>
      </c>
      <c r="H241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1" s="4" t="str">
        <f>+IFERROR(VLOOKUP(Tabla1_2[[#This Row],[Atributo]],METADATOS!$A$2:$E$39,4,0),"")</f>
        <v>Indice entre 1 y 5</v>
      </c>
    </row>
    <row r="242" spans="1:9" x14ac:dyDescent="0.3">
      <c r="A242">
        <v>10210</v>
      </c>
      <c r="B242" s="4" t="s">
        <v>570</v>
      </c>
      <c r="C242" s="4" t="s">
        <v>552</v>
      </c>
      <c r="D242" s="4" t="s">
        <v>553</v>
      </c>
      <c r="E242" s="4" t="s">
        <v>52</v>
      </c>
      <c r="F242">
        <v>2</v>
      </c>
      <c r="G242" s="4" t="str">
        <f>+IFERROR(VLOOKUP(Tabla1_2[[#This Row],[Atributo]],METADATOS!$A$2:$E$39,2,0),"")</f>
        <v>Indice de dependencia de agua dulce</v>
      </c>
      <c r="H242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2" s="4" t="str">
        <f>+IFERROR(VLOOKUP(Tabla1_2[[#This Row],[Atributo]],METADATOS!$A$2:$E$39,4,0),"")</f>
        <v>Indice entre 1 y 5</v>
      </c>
    </row>
    <row r="243" spans="1:9" x14ac:dyDescent="0.3">
      <c r="A243">
        <v>10203</v>
      </c>
      <c r="B243" s="4" t="s">
        <v>573</v>
      </c>
      <c r="C243" s="4" t="s">
        <v>552</v>
      </c>
      <c r="D243" s="4" t="s">
        <v>553</v>
      </c>
      <c r="E243" s="4" t="s">
        <v>52</v>
      </c>
      <c r="F243">
        <v>2</v>
      </c>
      <c r="G243" s="4" t="str">
        <f>+IFERROR(VLOOKUP(Tabla1_2[[#This Row],[Atributo]],METADATOS!$A$2:$E$39,2,0),"")</f>
        <v>Indice de dependencia de agua dulce</v>
      </c>
      <c r="H243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3" s="4" t="str">
        <f>+IFERROR(VLOOKUP(Tabla1_2[[#This Row],[Atributo]],METADATOS!$A$2:$E$39,4,0),"")</f>
        <v>Indice entre 1 y 5</v>
      </c>
    </row>
    <row r="244" spans="1:9" x14ac:dyDescent="0.3">
      <c r="A244">
        <v>10206</v>
      </c>
      <c r="B244" s="4" t="s">
        <v>577</v>
      </c>
      <c r="C244" s="4" t="s">
        <v>552</v>
      </c>
      <c r="D244" s="4" t="s">
        <v>553</v>
      </c>
      <c r="E244" s="4" t="s">
        <v>52</v>
      </c>
      <c r="F244">
        <v>2</v>
      </c>
      <c r="G244" s="4" t="str">
        <f>+IFERROR(VLOOKUP(Tabla1_2[[#This Row],[Atributo]],METADATOS!$A$2:$E$39,2,0),"")</f>
        <v>Indice de dependencia de agua dulce</v>
      </c>
      <c r="H244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4" s="4" t="str">
        <f>+IFERROR(VLOOKUP(Tabla1_2[[#This Row],[Atributo]],METADATOS!$A$2:$E$39,4,0),"")</f>
        <v>Indice entre 1 y 5</v>
      </c>
    </row>
    <row r="245" spans="1:9" x14ac:dyDescent="0.3">
      <c r="A245">
        <v>10102</v>
      </c>
      <c r="B245" s="4" t="s">
        <v>588</v>
      </c>
      <c r="C245" s="4" t="s">
        <v>581</v>
      </c>
      <c r="D245" s="4" t="s">
        <v>553</v>
      </c>
      <c r="E245" s="4" t="s">
        <v>52</v>
      </c>
      <c r="F245">
        <v>3</v>
      </c>
      <c r="G245" s="4" t="str">
        <f>+IFERROR(VLOOKUP(Tabla1_2[[#This Row],[Atributo]],METADATOS!$A$2:$E$39,2,0),"")</f>
        <v>Indice de dependencia de agua dulce</v>
      </c>
      <c r="H245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5" s="4" t="str">
        <f>+IFERROR(VLOOKUP(Tabla1_2[[#This Row],[Atributo]],METADATOS!$A$2:$E$39,4,0),"")</f>
        <v>Indice entre 1 y 5</v>
      </c>
    </row>
    <row r="246" spans="1:9" x14ac:dyDescent="0.3">
      <c r="A246">
        <v>10101</v>
      </c>
      <c r="B246" s="4" t="s">
        <v>594</v>
      </c>
      <c r="C246" s="4" t="s">
        <v>581</v>
      </c>
      <c r="D246" s="4" t="s">
        <v>553</v>
      </c>
      <c r="E246" s="4" t="s">
        <v>52</v>
      </c>
      <c r="F246">
        <v>4</v>
      </c>
      <c r="G246" s="4" t="str">
        <f>+IFERROR(VLOOKUP(Tabla1_2[[#This Row],[Atributo]],METADATOS!$A$2:$E$39,2,0),"")</f>
        <v>Indice de dependencia de agua dulce</v>
      </c>
      <c r="H246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6" s="4" t="str">
        <f>+IFERROR(VLOOKUP(Tabla1_2[[#This Row],[Atributo]],METADATOS!$A$2:$E$39,4,0),"")</f>
        <v>Indice entre 1 y 5</v>
      </c>
    </row>
    <row r="247" spans="1:9" x14ac:dyDescent="0.3">
      <c r="A247">
        <v>10208</v>
      </c>
      <c r="B247" s="4" t="s">
        <v>610</v>
      </c>
      <c r="C247" s="4" t="s">
        <v>552</v>
      </c>
      <c r="D247" s="4" t="s">
        <v>553</v>
      </c>
      <c r="E247" s="4" t="s">
        <v>52</v>
      </c>
      <c r="F247">
        <v>2</v>
      </c>
      <c r="G247" s="4" t="str">
        <f>+IFERROR(VLOOKUP(Tabla1_2[[#This Row],[Atributo]],METADATOS!$A$2:$E$39,2,0),"")</f>
        <v>Indice de dependencia de agua dulce</v>
      </c>
      <c r="H247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7" s="4" t="str">
        <f>+IFERROR(VLOOKUP(Tabla1_2[[#This Row],[Atributo]],METADATOS!$A$2:$E$39,4,0),"")</f>
        <v>Indice entre 1 y 5</v>
      </c>
    </row>
    <row r="248" spans="1:9" x14ac:dyDescent="0.3">
      <c r="A248">
        <v>10109</v>
      </c>
      <c r="B248" s="4" t="s">
        <v>619</v>
      </c>
      <c r="C248" s="4" t="s">
        <v>581</v>
      </c>
      <c r="D248" s="4" t="s">
        <v>553</v>
      </c>
      <c r="E248" s="4" t="s">
        <v>52</v>
      </c>
      <c r="F248">
        <v>5</v>
      </c>
      <c r="G248" s="4" t="str">
        <f>+IFERROR(VLOOKUP(Tabla1_2[[#This Row],[Atributo]],METADATOS!$A$2:$E$39,2,0),"")</f>
        <v>Indice de dependencia de agua dulce</v>
      </c>
      <c r="H248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8" s="4" t="str">
        <f>+IFERROR(VLOOKUP(Tabla1_2[[#This Row],[Atributo]],METADATOS!$A$2:$E$39,4,0),"")</f>
        <v>Indice entre 1 y 5</v>
      </c>
    </row>
    <row r="249" spans="1:9" x14ac:dyDescent="0.3">
      <c r="A249">
        <v>10103</v>
      </c>
      <c r="B249" s="4" t="s">
        <v>623</v>
      </c>
      <c r="C249" s="4" t="s">
        <v>581</v>
      </c>
      <c r="D249" s="4" t="s">
        <v>553</v>
      </c>
      <c r="E249" s="4" t="s">
        <v>52</v>
      </c>
      <c r="F249">
        <v>5</v>
      </c>
      <c r="G249" s="4" t="str">
        <f>+IFERROR(VLOOKUP(Tabla1_2[[#This Row],[Atributo]],METADATOS!$A$2:$E$39,2,0),"")</f>
        <v>Indice de dependencia de agua dulce</v>
      </c>
      <c r="H249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49" s="4" t="str">
        <f>+IFERROR(VLOOKUP(Tabla1_2[[#This Row],[Atributo]],METADATOS!$A$2:$E$39,4,0),"")</f>
        <v>Indice entre 1 y 5</v>
      </c>
    </row>
    <row r="250" spans="1:9" x14ac:dyDescent="0.3">
      <c r="A250">
        <v>10403</v>
      </c>
      <c r="B250" s="4" t="s">
        <v>626</v>
      </c>
      <c r="C250" s="4" t="s">
        <v>627</v>
      </c>
      <c r="D250" s="4" t="s">
        <v>553</v>
      </c>
      <c r="E250" s="4" t="s">
        <v>52</v>
      </c>
      <c r="F250">
        <v>4</v>
      </c>
      <c r="G250" s="4" t="str">
        <f>+IFERROR(VLOOKUP(Tabla1_2[[#This Row],[Atributo]],METADATOS!$A$2:$E$39,2,0),"")</f>
        <v>Indice de dependencia de agua dulce</v>
      </c>
      <c r="H250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50" s="4" t="str">
        <f>+IFERROR(VLOOKUP(Tabla1_2[[#This Row],[Atributo]],METADATOS!$A$2:$E$39,4,0),"")</f>
        <v>Indice entre 1 y 5</v>
      </c>
    </row>
    <row r="251" spans="1:9" x14ac:dyDescent="0.3">
      <c r="A251">
        <v>10401</v>
      </c>
      <c r="B251" s="4" t="s">
        <v>630</v>
      </c>
      <c r="C251" s="4" t="s">
        <v>627</v>
      </c>
      <c r="D251" s="4" t="s">
        <v>553</v>
      </c>
      <c r="E251" s="4" t="s">
        <v>52</v>
      </c>
      <c r="F251">
        <v>2</v>
      </c>
      <c r="G251" s="4" t="str">
        <f>+IFERROR(VLOOKUP(Tabla1_2[[#This Row],[Atributo]],METADATOS!$A$2:$E$39,2,0),"")</f>
        <v>Indice de dependencia de agua dulce</v>
      </c>
      <c r="H251" s="4" t="str">
        <f>+IFERROR(VLOOKUP(Tabla1_2[[#This Row],[Atributo]],METADATOS!$A$2:$E$39,3,0),"")</f>
        <v>Estuarios con ingresos relevantes de agua dulce ofrecen condiciones  ideales para la existencia y productividad de bancos semilleros y de semilla</v>
      </c>
      <c r="I251" s="4" t="str">
        <f>+IFERROR(VLOOKUP(Tabla1_2[[#This Row],[Atributo]],METADATOS!$A$2:$E$39,4,0),"")</f>
        <v>Indice entre 1 y 5</v>
      </c>
    </row>
    <row r="252" spans="1:9" x14ac:dyDescent="0.3">
      <c r="A252">
        <v>10202</v>
      </c>
      <c r="B252" s="4" t="s">
        <v>551</v>
      </c>
      <c r="C252" s="4" t="s">
        <v>552</v>
      </c>
      <c r="D252" s="4" t="s">
        <v>553</v>
      </c>
      <c r="E252" s="4" t="s">
        <v>46</v>
      </c>
      <c r="F252">
        <v>3</v>
      </c>
      <c r="G252" s="4" t="str">
        <f>+IFERROR(VLOOKUP(Tabla1_2[[#This Row],[Atributo]],METADATOS!$A$2:$E$39,2,0),"")</f>
        <v>Indice de enfriamiento sup del mar</v>
      </c>
      <c r="H252" s="4" t="str">
        <f>+IFERROR(VLOOKUP(Tabla1_2[[#This Row],[Atributo]],METADATOS!$A$2:$E$39,3,0),"")</f>
        <v>Indice enfriamiento arrastre de agua de sur a norte (SST)</v>
      </c>
      <c r="I252" s="4" t="str">
        <f>+IFERROR(VLOOKUP(Tabla1_2[[#This Row],[Atributo]],METADATOS!$A$2:$E$39,4,0),"")</f>
        <v>índice entre 1 y 5</v>
      </c>
    </row>
    <row r="253" spans="1:9" x14ac:dyDescent="0.3">
      <c r="A253">
        <v>10205</v>
      </c>
      <c r="B253" s="4" t="s">
        <v>558</v>
      </c>
      <c r="C253" s="4" t="s">
        <v>552</v>
      </c>
      <c r="D253" s="4" t="s">
        <v>553</v>
      </c>
      <c r="E253" s="4" t="s">
        <v>46</v>
      </c>
      <c r="F253">
        <v>4</v>
      </c>
      <c r="G253" s="4" t="str">
        <f>+IFERROR(VLOOKUP(Tabla1_2[[#This Row],[Atributo]],METADATOS!$A$2:$E$39,2,0),"")</f>
        <v>Indice de enfriamiento sup del mar</v>
      </c>
      <c r="H253" s="4" t="str">
        <f>+IFERROR(VLOOKUP(Tabla1_2[[#This Row],[Atributo]],METADATOS!$A$2:$E$39,3,0),"")</f>
        <v>Indice enfriamiento arrastre de agua de sur a norte (SST)</v>
      </c>
      <c r="I253" s="4" t="str">
        <f>+IFERROR(VLOOKUP(Tabla1_2[[#This Row],[Atributo]],METADATOS!$A$2:$E$39,4,0),"")</f>
        <v>índice entre 1 y 5</v>
      </c>
    </row>
    <row r="254" spans="1:9" x14ac:dyDescent="0.3">
      <c r="A254">
        <v>10209</v>
      </c>
      <c r="B254" s="4" t="s">
        <v>562</v>
      </c>
      <c r="C254" s="4" t="s">
        <v>552</v>
      </c>
      <c r="D254" s="4" t="s">
        <v>553</v>
      </c>
      <c r="E254" s="4" t="s">
        <v>46</v>
      </c>
      <c r="F254">
        <v>3</v>
      </c>
      <c r="G254" s="4" t="str">
        <f>+IFERROR(VLOOKUP(Tabla1_2[[#This Row],[Atributo]],METADATOS!$A$2:$E$39,2,0),"")</f>
        <v>Indice de enfriamiento sup del mar</v>
      </c>
      <c r="H254" s="4" t="str">
        <f>+IFERROR(VLOOKUP(Tabla1_2[[#This Row],[Atributo]],METADATOS!$A$2:$E$39,3,0),"")</f>
        <v>Indice enfriamiento arrastre de agua de sur a norte (SST)</v>
      </c>
      <c r="I254" s="4" t="str">
        <f>+IFERROR(VLOOKUP(Tabla1_2[[#This Row],[Atributo]],METADATOS!$A$2:$E$39,4,0),"")</f>
        <v>índice entre 1 y 5</v>
      </c>
    </row>
    <row r="255" spans="1:9" x14ac:dyDescent="0.3">
      <c r="A255">
        <v>10201</v>
      </c>
      <c r="B255" s="4" t="s">
        <v>564</v>
      </c>
      <c r="C255" s="4" t="s">
        <v>552</v>
      </c>
      <c r="D255" s="4" t="s">
        <v>553</v>
      </c>
      <c r="E255" s="4" t="s">
        <v>46</v>
      </c>
      <c r="F255">
        <v>4</v>
      </c>
      <c r="G255" s="4" t="str">
        <f>+IFERROR(VLOOKUP(Tabla1_2[[#This Row],[Atributo]],METADATOS!$A$2:$E$39,2,0),"")</f>
        <v>Indice de enfriamiento sup del mar</v>
      </c>
      <c r="H255" s="4" t="str">
        <f>+IFERROR(VLOOKUP(Tabla1_2[[#This Row],[Atributo]],METADATOS!$A$2:$E$39,3,0),"")</f>
        <v>Indice enfriamiento arrastre de agua de sur a norte (SST)</v>
      </c>
      <c r="I255" s="4" t="str">
        <f>+IFERROR(VLOOKUP(Tabla1_2[[#This Row],[Atributo]],METADATOS!$A$2:$E$39,4,0),"")</f>
        <v>índice entre 1 y 5</v>
      </c>
    </row>
    <row r="256" spans="1:9" x14ac:dyDescent="0.3">
      <c r="A256">
        <v>10204</v>
      </c>
      <c r="B256" s="4" t="s">
        <v>567</v>
      </c>
      <c r="C256" s="4" t="s">
        <v>552</v>
      </c>
      <c r="D256" s="4" t="s">
        <v>553</v>
      </c>
      <c r="E256" s="4" t="s">
        <v>46</v>
      </c>
      <c r="F256">
        <v>4</v>
      </c>
      <c r="G256" s="4" t="str">
        <f>+IFERROR(VLOOKUP(Tabla1_2[[#This Row],[Atributo]],METADATOS!$A$2:$E$39,2,0),"")</f>
        <v>Indice de enfriamiento sup del mar</v>
      </c>
      <c r="H256" s="4" t="str">
        <f>+IFERROR(VLOOKUP(Tabla1_2[[#This Row],[Atributo]],METADATOS!$A$2:$E$39,3,0),"")</f>
        <v>Indice enfriamiento arrastre de agua de sur a norte (SST)</v>
      </c>
      <c r="I256" s="4" t="str">
        <f>+IFERROR(VLOOKUP(Tabla1_2[[#This Row],[Atributo]],METADATOS!$A$2:$E$39,4,0),"")</f>
        <v>índice entre 1 y 5</v>
      </c>
    </row>
    <row r="257" spans="1:9" x14ac:dyDescent="0.3">
      <c r="A257">
        <v>10210</v>
      </c>
      <c r="B257" s="4" t="s">
        <v>570</v>
      </c>
      <c r="C257" s="4" t="s">
        <v>552</v>
      </c>
      <c r="D257" s="4" t="s">
        <v>553</v>
      </c>
      <c r="E257" s="4" t="s">
        <v>46</v>
      </c>
      <c r="F257">
        <v>4</v>
      </c>
      <c r="G257" s="4" t="str">
        <f>+IFERROR(VLOOKUP(Tabla1_2[[#This Row],[Atributo]],METADATOS!$A$2:$E$39,2,0),"")</f>
        <v>Indice de enfriamiento sup del mar</v>
      </c>
      <c r="H257" s="4" t="str">
        <f>+IFERROR(VLOOKUP(Tabla1_2[[#This Row],[Atributo]],METADATOS!$A$2:$E$39,3,0),"")</f>
        <v>Indice enfriamiento arrastre de agua de sur a norte (SST)</v>
      </c>
      <c r="I257" s="4" t="str">
        <f>+IFERROR(VLOOKUP(Tabla1_2[[#This Row],[Atributo]],METADATOS!$A$2:$E$39,4,0),"")</f>
        <v>índice entre 1 y 5</v>
      </c>
    </row>
    <row r="258" spans="1:9" x14ac:dyDescent="0.3">
      <c r="A258">
        <v>10203</v>
      </c>
      <c r="B258" s="4" t="s">
        <v>573</v>
      </c>
      <c r="C258" s="4" t="s">
        <v>552</v>
      </c>
      <c r="D258" s="4" t="s">
        <v>553</v>
      </c>
      <c r="E258" s="4" t="s">
        <v>46</v>
      </c>
      <c r="F258">
        <v>4</v>
      </c>
      <c r="G258" s="4" t="str">
        <f>+IFERROR(VLOOKUP(Tabla1_2[[#This Row],[Atributo]],METADATOS!$A$2:$E$39,2,0),"")</f>
        <v>Indice de enfriamiento sup del mar</v>
      </c>
      <c r="H258" s="4" t="str">
        <f>+IFERROR(VLOOKUP(Tabla1_2[[#This Row],[Atributo]],METADATOS!$A$2:$E$39,3,0),"")</f>
        <v>Indice enfriamiento arrastre de agua de sur a norte (SST)</v>
      </c>
      <c r="I258" s="4" t="str">
        <f>+IFERROR(VLOOKUP(Tabla1_2[[#This Row],[Atributo]],METADATOS!$A$2:$E$39,4,0),"")</f>
        <v>índice entre 1 y 5</v>
      </c>
    </row>
    <row r="259" spans="1:9" x14ac:dyDescent="0.3">
      <c r="A259">
        <v>10206</v>
      </c>
      <c r="B259" s="4" t="s">
        <v>577</v>
      </c>
      <c r="C259" s="4" t="s">
        <v>552</v>
      </c>
      <c r="D259" s="4" t="s">
        <v>553</v>
      </c>
      <c r="E259" s="4" t="s">
        <v>46</v>
      </c>
      <c r="F259">
        <v>4</v>
      </c>
      <c r="G259" s="4" t="str">
        <f>+IFERROR(VLOOKUP(Tabla1_2[[#This Row],[Atributo]],METADATOS!$A$2:$E$39,2,0),"")</f>
        <v>Indice de enfriamiento sup del mar</v>
      </c>
      <c r="H259" s="4" t="str">
        <f>+IFERROR(VLOOKUP(Tabla1_2[[#This Row],[Atributo]],METADATOS!$A$2:$E$39,3,0),"")</f>
        <v>Indice enfriamiento arrastre de agua de sur a norte (SST)</v>
      </c>
      <c r="I259" s="4" t="str">
        <f>+IFERROR(VLOOKUP(Tabla1_2[[#This Row],[Atributo]],METADATOS!$A$2:$E$39,4,0),"")</f>
        <v>índice entre 1 y 5</v>
      </c>
    </row>
    <row r="260" spans="1:9" x14ac:dyDescent="0.3">
      <c r="A260">
        <v>10102</v>
      </c>
      <c r="B260" s="4" t="s">
        <v>588</v>
      </c>
      <c r="C260" s="4" t="s">
        <v>581</v>
      </c>
      <c r="D260" s="4" t="s">
        <v>553</v>
      </c>
      <c r="E260" s="4" t="s">
        <v>46</v>
      </c>
      <c r="F260">
        <v>3</v>
      </c>
      <c r="G260" s="4" t="str">
        <f>+IFERROR(VLOOKUP(Tabla1_2[[#This Row],[Atributo]],METADATOS!$A$2:$E$39,2,0),"")</f>
        <v>Indice de enfriamiento sup del mar</v>
      </c>
      <c r="H260" s="4" t="str">
        <f>+IFERROR(VLOOKUP(Tabla1_2[[#This Row],[Atributo]],METADATOS!$A$2:$E$39,3,0),"")</f>
        <v>Indice enfriamiento arrastre de agua de sur a norte (SST)</v>
      </c>
      <c r="I260" s="4" t="str">
        <f>+IFERROR(VLOOKUP(Tabla1_2[[#This Row],[Atributo]],METADATOS!$A$2:$E$39,4,0),"")</f>
        <v>índice entre 1 y 5</v>
      </c>
    </row>
    <row r="261" spans="1:9" x14ac:dyDescent="0.3">
      <c r="A261">
        <v>10101</v>
      </c>
      <c r="B261" s="4" t="s">
        <v>594</v>
      </c>
      <c r="C261" s="4" t="s">
        <v>581</v>
      </c>
      <c r="D261" s="4" t="s">
        <v>553</v>
      </c>
      <c r="E261" s="4" t="s">
        <v>46</v>
      </c>
      <c r="F261">
        <v>2</v>
      </c>
      <c r="G261" s="4" t="str">
        <f>+IFERROR(VLOOKUP(Tabla1_2[[#This Row],[Atributo]],METADATOS!$A$2:$E$39,2,0),"")</f>
        <v>Indice de enfriamiento sup del mar</v>
      </c>
      <c r="H261" s="4" t="str">
        <f>+IFERROR(VLOOKUP(Tabla1_2[[#This Row],[Atributo]],METADATOS!$A$2:$E$39,3,0),"")</f>
        <v>Indice enfriamiento arrastre de agua de sur a norte (SST)</v>
      </c>
      <c r="I261" s="4" t="str">
        <f>+IFERROR(VLOOKUP(Tabla1_2[[#This Row],[Atributo]],METADATOS!$A$2:$E$39,4,0),"")</f>
        <v>índice entre 1 y 5</v>
      </c>
    </row>
    <row r="262" spans="1:9" x14ac:dyDescent="0.3">
      <c r="A262">
        <v>10207</v>
      </c>
      <c r="B262" s="4" t="s">
        <v>606</v>
      </c>
      <c r="C262" s="4" t="s">
        <v>552</v>
      </c>
      <c r="D262" s="4" t="s">
        <v>553</v>
      </c>
      <c r="E262" s="4" t="s">
        <v>46</v>
      </c>
      <c r="F262">
        <v>5</v>
      </c>
      <c r="G262" s="4" t="str">
        <f>+IFERROR(VLOOKUP(Tabla1_2[[#This Row],[Atributo]],METADATOS!$A$2:$E$39,2,0),"")</f>
        <v>Indice de enfriamiento sup del mar</v>
      </c>
      <c r="H262" s="4" t="str">
        <f>+IFERROR(VLOOKUP(Tabla1_2[[#This Row],[Atributo]],METADATOS!$A$2:$E$39,3,0),"")</f>
        <v>Indice enfriamiento arrastre de agua de sur a norte (SST)</v>
      </c>
      <c r="I262" s="4" t="str">
        <f>+IFERROR(VLOOKUP(Tabla1_2[[#This Row],[Atributo]],METADATOS!$A$2:$E$39,4,0),"")</f>
        <v>índice entre 1 y 5</v>
      </c>
    </row>
    <row r="263" spans="1:9" x14ac:dyDescent="0.3">
      <c r="A263">
        <v>10208</v>
      </c>
      <c r="B263" s="4" t="s">
        <v>610</v>
      </c>
      <c r="C263" s="4" t="s">
        <v>552</v>
      </c>
      <c r="D263" s="4" t="s">
        <v>553</v>
      </c>
      <c r="E263" s="4" t="s">
        <v>46</v>
      </c>
      <c r="F263">
        <v>5</v>
      </c>
      <c r="G263" s="4" t="str">
        <f>+IFERROR(VLOOKUP(Tabla1_2[[#This Row],[Atributo]],METADATOS!$A$2:$E$39,2,0),"")</f>
        <v>Indice de enfriamiento sup del mar</v>
      </c>
      <c r="H263" s="4" t="str">
        <f>+IFERROR(VLOOKUP(Tabla1_2[[#This Row],[Atributo]],METADATOS!$A$2:$E$39,3,0),"")</f>
        <v>Indice enfriamiento arrastre de agua de sur a norte (SST)</v>
      </c>
      <c r="I263" s="4" t="str">
        <f>+IFERROR(VLOOKUP(Tabla1_2[[#This Row],[Atributo]],METADATOS!$A$2:$E$39,4,0),"")</f>
        <v>índice entre 1 y 5</v>
      </c>
    </row>
    <row r="264" spans="1:9" x14ac:dyDescent="0.3">
      <c r="A264">
        <v>10109</v>
      </c>
      <c r="B264" s="4" t="s">
        <v>619</v>
      </c>
      <c r="C264" s="4" t="s">
        <v>581</v>
      </c>
      <c r="D264" s="4" t="s">
        <v>553</v>
      </c>
      <c r="E264" s="4" t="s">
        <v>46</v>
      </c>
      <c r="F264">
        <v>1</v>
      </c>
      <c r="G264" s="4" t="str">
        <f>+IFERROR(VLOOKUP(Tabla1_2[[#This Row],[Atributo]],METADATOS!$A$2:$E$39,2,0),"")</f>
        <v>Indice de enfriamiento sup del mar</v>
      </c>
      <c r="H264" s="4" t="str">
        <f>+IFERROR(VLOOKUP(Tabla1_2[[#This Row],[Atributo]],METADATOS!$A$2:$E$39,3,0),"")</f>
        <v>Indice enfriamiento arrastre de agua de sur a norte (SST)</v>
      </c>
      <c r="I264" s="4" t="str">
        <f>+IFERROR(VLOOKUP(Tabla1_2[[#This Row],[Atributo]],METADATOS!$A$2:$E$39,4,0),"")</f>
        <v>índice entre 1 y 5</v>
      </c>
    </row>
    <row r="265" spans="1:9" x14ac:dyDescent="0.3">
      <c r="A265">
        <v>10103</v>
      </c>
      <c r="B265" s="4" t="s">
        <v>623</v>
      </c>
      <c r="C265" s="4" t="s">
        <v>581</v>
      </c>
      <c r="D265" s="4" t="s">
        <v>553</v>
      </c>
      <c r="E265" s="4" t="s">
        <v>46</v>
      </c>
      <c r="F265">
        <v>1</v>
      </c>
      <c r="G265" s="4" t="str">
        <f>+IFERROR(VLOOKUP(Tabla1_2[[#This Row],[Atributo]],METADATOS!$A$2:$E$39,2,0),"")</f>
        <v>Indice de enfriamiento sup del mar</v>
      </c>
      <c r="H265" s="4" t="str">
        <f>+IFERROR(VLOOKUP(Tabla1_2[[#This Row],[Atributo]],METADATOS!$A$2:$E$39,3,0),"")</f>
        <v>Indice enfriamiento arrastre de agua de sur a norte (SST)</v>
      </c>
      <c r="I265" s="4" t="str">
        <f>+IFERROR(VLOOKUP(Tabla1_2[[#This Row],[Atributo]],METADATOS!$A$2:$E$39,4,0),"")</f>
        <v>índice entre 1 y 5</v>
      </c>
    </row>
    <row r="266" spans="1:9" x14ac:dyDescent="0.3">
      <c r="A266">
        <v>10403</v>
      </c>
      <c r="B266" s="4" t="s">
        <v>626</v>
      </c>
      <c r="C266" s="4" t="s">
        <v>627</v>
      </c>
      <c r="D266" s="4" t="s">
        <v>553</v>
      </c>
      <c r="E266" s="4" t="s">
        <v>46</v>
      </c>
      <c r="F266">
        <v>1</v>
      </c>
      <c r="G266" s="4" t="str">
        <f>+IFERROR(VLOOKUP(Tabla1_2[[#This Row],[Atributo]],METADATOS!$A$2:$E$39,2,0),"")</f>
        <v>Indice de enfriamiento sup del mar</v>
      </c>
      <c r="H266" s="4" t="str">
        <f>+IFERROR(VLOOKUP(Tabla1_2[[#This Row],[Atributo]],METADATOS!$A$2:$E$39,3,0),"")</f>
        <v>Indice enfriamiento arrastre de agua de sur a norte (SST)</v>
      </c>
      <c r="I266" s="4" t="str">
        <f>+IFERROR(VLOOKUP(Tabla1_2[[#This Row],[Atributo]],METADATOS!$A$2:$E$39,4,0),"")</f>
        <v>índice entre 1 y 5</v>
      </c>
    </row>
    <row r="267" spans="1:9" x14ac:dyDescent="0.3">
      <c r="A267">
        <v>10401</v>
      </c>
      <c r="B267" s="4" t="s">
        <v>630</v>
      </c>
      <c r="C267" s="4" t="s">
        <v>627</v>
      </c>
      <c r="D267" s="4" t="s">
        <v>553</v>
      </c>
      <c r="E267" s="4" t="s">
        <v>46</v>
      </c>
      <c r="F267">
        <v>4</v>
      </c>
      <c r="G267" s="4" t="str">
        <f>+IFERROR(VLOOKUP(Tabla1_2[[#This Row],[Atributo]],METADATOS!$A$2:$E$39,2,0),"")</f>
        <v>Indice de enfriamiento sup del mar</v>
      </c>
      <c r="H267" s="4" t="str">
        <f>+IFERROR(VLOOKUP(Tabla1_2[[#This Row],[Atributo]],METADATOS!$A$2:$E$39,3,0),"")</f>
        <v>Indice enfriamiento arrastre de agua de sur a norte (SST)</v>
      </c>
      <c r="I267" s="4" t="str">
        <f>+IFERROR(VLOOKUP(Tabla1_2[[#This Row],[Atributo]],METADATOS!$A$2:$E$39,4,0),"")</f>
        <v>índice entre 1 y 5</v>
      </c>
    </row>
    <row r="268" spans="1:9" x14ac:dyDescent="0.3">
      <c r="A268">
        <v>10202</v>
      </c>
      <c r="B268" s="4" t="s">
        <v>551</v>
      </c>
      <c r="C268" s="4" t="s">
        <v>552</v>
      </c>
      <c r="D268" s="4" t="s">
        <v>553</v>
      </c>
      <c r="E268" s="4" t="s">
        <v>65</v>
      </c>
      <c r="F268">
        <v>1</v>
      </c>
      <c r="G268" s="4" t="str">
        <f>+IFERROR(VLOOKUP(Tabla1_2[[#This Row],[Atributo]],METADATOS!$A$2:$E$39,2,0),"")</f>
        <v>Indice de exposición (MEJENG)</v>
      </c>
      <c r="H268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68" s="4" t="str">
        <f>+IFERROR(VLOOKUP(Tabla1_2[[#This Row],[Atributo]],METADATOS!$A$2:$E$39,4,0),"")</f>
        <v>índice entre 1 y 5</v>
      </c>
    </row>
    <row r="269" spans="1:9" x14ac:dyDescent="0.3">
      <c r="A269">
        <v>10205</v>
      </c>
      <c r="B269" s="4" t="s">
        <v>558</v>
      </c>
      <c r="C269" s="4" t="s">
        <v>552</v>
      </c>
      <c r="D269" s="4" t="s">
        <v>553</v>
      </c>
      <c r="E269" s="4" t="s">
        <v>65</v>
      </c>
      <c r="F269">
        <v>4</v>
      </c>
      <c r="G269" s="4" t="str">
        <f>+IFERROR(VLOOKUP(Tabla1_2[[#This Row],[Atributo]],METADATOS!$A$2:$E$39,2,0),"")</f>
        <v>Indice de exposición (MEJENG)</v>
      </c>
      <c r="H269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69" s="4" t="str">
        <f>+IFERROR(VLOOKUP(Tabla1_2[[#This Row],[Atributo]],METADATOS!$A$2:$E$39,4,0),"")</f>
        <v>índice entre 1 y 5</v>
      </c>
    </row>
    <row r="270" spans="1:9" x14ac:dyDescent="0.3">
      <c r="A270">
        <v>10209</v>
      </c>
      <c r="B270" s="4" t="s">
        <v>562</v>
      </c>
      <c r="C270" s="4" t="s">
        <v>552</v>
      </c>
      <c r="D270" s="4" t="s">
        <v>553</v>
      </c>
      <c r="E270" s="4" t="s">
        <v>65</v>
      </c>
      <c r="F270">
        <v>2</v>
      </c>
      <c r="G270" s="4" t="str">
        <f>+IFERROR(VLOOKUP(Tabla1_2[[#This Row],[Atributo]],METADATOS!$A$2:$E$39,2,0),"")</f>
        <v>Indice de exposición (MEJENG)</v>
      </c>
      <c r="H270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0" s="4" t="str">
        <f>+IFERROR(VLOOKUP(Tabla1_2[[#This Row],[Atributo]],METADATOS!$A$2:$E$39,4,0),"")</f>
        <v>índice entre 1 y 5</v>
      </c>
    </row>
    <row r="271" spans="1:9" x14ac:dyDescent="0.3">
      <c r="A271">
        <v>10201</v>
      </c>
      <c r="B271" s="4" t="s">
        <v>564</v>
      </c>
      <c r="C271" s="4" t="s">
        <v>552</v>
      </c>
      <c r="D271" s="4" t="s">
        <v>553</v>
      </c>
      <c r="E271" s="4" t="s">
        <v>65</v>
      </c>
      <c r="F271">
        <v>5</v>
      </c>
      <c r="G271" s="4" t="str">
        <f>+IFERROR(VLOOKUP(Tabla1_2[[#This Row],[Atributo]],METADATOS!$A$2:$E$39,2,0),"")</f>
        <v>Indice de exposición (MEJENG)</v>
      </c>
      <c r="H271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1" s="4" t="str">
        <f>+IFERROR(VLOOKUP(Tabla1_2[[#This Row],[Atributo]],METADATOS!$A$2:$E$39,4,0),"")</f>
        <v>índice entre 1 y 5</v>
      </c>
    </row>
    <row r="272" spans="1:9" x14ac:dyDescent="0.3">
      <c r="A272">
        <v>10204</v>
      </c>
      <c r="B272" s="4" t="s">
        <v>567</v>
      </c>
      <c r="C272" s="4" t="s">
        <v>552</v>
      </c>
      <c r="D272" s="4" t="s">
        <v>553</v>
      </c>
      <c r="E272" s="4" t="s">
        <v>65</v>
      </c>
      <c r="F272">
        <v>4</v>
      </c>
      <c r="G272" s="4" t="str">
        <f>+IFERROR(VLOOKUP(Tabla1_2[[#This Row],[Atributo]],METADATOS!$A$2:$E$39,2,0),"")</f>
        <v>Indice de exposición (MEJENG)</v>
      </c>
      <c r="H272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2" s="4" t="str">
        <f>+IFERROR(VLOOKUP(Tabla1_2[[#This Row],[Atributo]],METADATOS!$A$2:$E$39,4,0),"")</f>
        <v>índice entre 1 y 5</v>
      </c>
    </row>
    <row r="273" spans="1:9" x14ac:dyDescent="0.3">
      <c r="A273">
        <v>10210</v>
      </c>
      <c r="B273" s="4" t="s">
        <v>570</v>
      </c>
      <c r="C273" s="4" t="s">
        <v>552</v>
      </c>
      <c r="D273" s="4" t="s">
        <v>553</v>
      </c>
      <c r="E273" s="4" t="s">
        <v>65</v>
      </c>
      <c r="F273">
        <v>5</v>
      </c>
      <c r="G273" s="4" t="str">
        <f>+IFERROR(VLOOKUP(Tabla1_2[[#This Row],[Atributo]],METADATOS!$A$2:$E$39,2,0),"")</f>
        <v>Indice de exposición (MEJENG)</v>
      </c>
      <c r="H273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3" s="4" t="str">
        <f>+IFERROR(VLOOKUP(Tabla1_2[[#This Row],[Atributo]],METADATOS!$A$2:$E$39,4,0),"")</f>
        <v>índice entre 1 y 5</v>
      </c>
    </row>
    <row r="274" spans="1:9" x14ac:dyDescent="0.3">
      <c r="A274">
        <v>10203</v>
      </c>
      <c r="B274" s="4" t="s">
        <v>573</v>
      </c>
      <c r="C274" s="4" t="s">
        <v>552</v>
      </c>
      <c r="D274" s="4" t="s">
        <v>553</v>
      </c>
      <c r="E274" s="4" t="s">
        <v>65</v>
      </c>
      <c r="F274">
        <v>4</v>
      </c>
      <c r="G274" s="4" t="str">
        <f>+IFERROR(VLOOKUP(Tabla1_2[[#This Row],[Atributo]],METADATOS!$A$2:$E$39,2,0),"")</f>
        <v>Indice de exposición (MEJENG)</v>
      </c>
      <c r="H274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4" s="4" t="str">
        <f>+IFERROR(VLOOKUP(Tabla1_2[[#This Row],[Atributo]],METADATOS!$A$2:$E$39,4,0),"")</f>
        <v>índice entre 1 y 5</v>
      </c>
    </row>
    <row r="275" spans="1:9" x14ac:dyDescent="0.3">
      <c r="A275">
        <v>10206</v>
      </c>
      <c r="B275" s="4" t="s">
        <v>577</v>
      </c>
      <c r="C275" s="4" t="s">
        <v>552</v>
      </c>
      <c r="D275" s="4" t="s">
        <v>553</v>
      </c>
      <c r="E275" s="4" t="s">
        <v>65</v>
      </c>
      <c r="F275">
        <v>3</v>
      </c>
      <c r="G275" s="4" t="str">
        <f>+IFERROR(VLOOKUP(Tabla1_2[[#This Row],[Atributo]],METADATOS!$A$2:$E$39,2,0),"")</f>
        <v>Indice de exposición (MEJENG)</v>
      </c>
      <c r="H275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5" s="4" t="str">
        <f>+IFERROR(VLOOKUP(Tabla1_2[[#This Row],[Atributo]],METADATOS!$A$2:$E$39,4,0),"")</f>
        <v>índice entre 1 y 5</v>
      </c>
    </row>
    <row r="276" spans="1:9" x14ac:dyDescent="0.3">
      <c r="A276">
        <v>10102</v>
      </c>
      <c r="B276" s="4" t="s">
        <v>588</v>
      </c>
      <c r="C276" s="4" t="s">
        <v>581</v>
      </c>
      <c r="D276" s="4" t="s">
        <v>553</v>
      </c>
      <c r="E276" s="4" t="s">
        <v>65</v>
      </c>
      <c r="F276">
        <v>5</v>
      </c>
      <c r="G276" s="4" t="str">
        <f>+IFERROR(VLOOKUP(Tabla1_2[[#This Row],[Atributo]],METADATOS!$A$2:$E$39,2,0),"")</f>
        <v>Indice de exposición (MEJENG)</v>
      </c>
      <c r="H276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6" s="4" t="str">
        <f>+IFERROR(VLOOKUP(Tabla1_2[[#This Row],[Atributo]],METADATOS!$A$2:$E$39,4,0),"")</f>
        <v>índice entre 1 y 5</v>
      </c>
    </row>
    <row r="277" spans="1:9" x14ac:dyDescent="0.3">
      <c r="A277">
        <v>10101</v>
      </c>
      <c r="B277" s="4" t="s">
        <v>594</v>
      </c>
      <c r="C277" s="4" t="s">
        <v>581</v>
      </c>
      <c r="D277" s="4" t="s">
        <v>553</v>
      </c>
      <c r="E277" s="4" t="s">
        <v>65</v>
      </c>
      <c r="F277">
        <v>2</v>
      </c>
      <c r="G277" s="4" t="str">
        <f>+IFERROR(VLOOKUP(Tabla1_2[[#This Row],[Atributo]],METADATOS!$A$2:$E$39,2,0),"")</f>
        <v>Indice de exposición (MEJENG)</v>
      </c>
      <c r="H277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7" s="4" t="str">
        <f>+IFERROR(VLOOKUP(Tabla1_2[[#This Row],[Atributo]],METADATOS!$A$2:$E$39,4,0),"")</f>
        <v>índice entre 1 y 5</v>
      </c>
    </row>
    <row r="278" spans="1:9" x14ac:dyDescent="0.3">
      <c r="A278">
        <v>10207</v>
      </c>
      <c r="B278" s="4" t="s">
        <v>606</v>
      </c>
      <c r="C278" s="4" t="s">
        <v>552</v>
      </c>
      <c r="D278" s="4" t="s">
        <v>553</v>
      </c>
      <c r="E278" s="4" t="s">
        <v>65</v>
      </c>
      <c r="F278">
        <v>2</v>
      </c>
      <c r="G278" s="4" t="str">
        <f>+IFERROR(VLOOKUP(Tabla1_2[[#This Row],[Atributo]],METADATOS!$A$2:$E$39,2,0),"")</f>
        <v>Indice de exposición (MEJENG)</v>
      </c>
      <c r="H278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8" s="4" t="str">
        <f>+IFERROR(VLOOKUP(Tabla1_2[[#This Row],[Atributo]],METADATOS!$A$2:$E$39,4,0),"")</f>
        <v>índice entre 1 y 5</v>
      </c>
    </row>
    <row r="279" spans="1:9" x14ac:dyDescent="0.3">
      <c r="A279">
        <v>10208</v>
      </c>
      <c r="B279" s="4" t="s">
        <v>610</v>
      </c>
      <c r="C279" s="4" t="s">
        <v>552</v>
      </c>
      <c r="D279" s="4" t="s">
        <v>553</v>
      </c>
      <c r="E279" s="4" t="s">
        <v>65</v>
      </c>
      <c r="F279">
        <v>4</v>
      </c>
      <c r="G279" s="4" t="str">
        <f>+IFERROR(VLOOKUP(Tabla1_2[[#This Row],[Atributo]],METADATOS!$A$2:$E$39,2,0),"")</f>
        <v>Indice de exposición (MEJENG)</v>
      </c>
      <c r="H279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79" s="4" t="str">
        <f>+IFERROR(VLOOKUP(Tabla1_2[[#This Row],[Atributo]],METADATOS!$A$2:$E$39,4,0),"")</f>
        <v>índice entre 1 y 5</v>
      </c>
    </row>
    <row r="280" spans="1:9" x14ac:dyDescent="0.3">
      <c r="A280">
        <v>10109</v>
      </c>
      <c r="B280" s="4" t="s">
        <v>619</v>
      </c>
      <c r="C280" s="4" t="s">
        <v>581</v>
      </c>
      <c r="D280" s="4" t="s">
        <v>553</v>
      </c>
      <c r="E280" s="4" t="s">
        <v>65</v>
      </c>
      <c r="F280">
        <v>1</v>
      </c>
      <c r="G280" s="4" t="str">
        <f>+IFERROR(VLOOKUP(Tabla1_2[[#This Row],[Atributo]],METADATOS!$A$2:$E$39,2,0),"")</f>
        <v>Indice de exposición (MEJENG)</v>
      </c>
      <c r="H280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80" s="4" t="str">
        <f>+IFERROR(VLOOKUP(Tabla1_2[[#This Row],[Atributo]],METADATOS!$A$2:$E$39,4,0),"")</f>
        <v>índice entre 1 y 5</v>
      </c>
    </row>
    <row r="281" spans="1:9" x14ac:dyDescent="0.3">
      <c r="A281">
        <v>10103</v>
      </c>
      <c r="B281" s="4" t="s">
        <v>623</v>
      </c>
      <c r="C281" s="4" t="s">
        <v>581</v>
      </c>
      <c r="D281" s="4" t="s">
        <v>553</v>
      </c>
      <c r="E281" s="4" t="s">
        <v>65</v>
      </c>
      <c r="F281">
        <v>1</v>
      </c>
      <c r="G281" s="4" t="str">
        <f>+IFERROR(VLOOKUP(Tabla1_2[[#This Row],[Atributo]],METADATOS!$A$2:$E$39,2,0),"")</f>
        <v>Indice de exposición (MEJENG)</v>
      </c>
      <c r="H281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81" s="4" t="str">
        <f>+IFERROR(VLOOKUP(Tabla1_2[[#This Row],[Atributo]],METADATOS!$A$2:$E$39,4,0),"")</f>
        <v>índice entre 1 y 5</v>
      </c>
    </row>
    <row r="282" spans="1:9" x14ac:dyDescent="0.3">
      <c r="A282">
        <v>10403</v>
      </c>
      <c r="B282" s="4" t="s">
        <v>626</v>
      </c>
      <c r="C282" s="4" t="s">
        <v>627</v>
      </c>
      <c r="D282" s="4" t="s">
        <v>553</v>
      </c>
      <c r="E282" s="4" t="s">
        <v>65</v>
      </c>
      <c r="F282">
        <v>1</v>
      </c>
      <c r="G282" s="4" t="str">
        <f>+IFERROR(VLOOKUP(Tabla1_2[[#This Row],[Atributo]],METADATOS!$A$2:$E$39,2,0),"")</f>
        <v>Indice de exposición (MEJENG)</v>
      </c>
      <c r="H282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82" s="4" t="str">
        <f>+IFERROR(VLOOKUP(Tabla1_2[[#This Row],[Atributo]],METADATOS!$A$2:$E$39,4,0),"")</f>
        <v>índice entre 1 y 5</v>
      </c>
    </row>
    <row r="283" spans="1:9" x14ac:dyDescent="0.3">
      <c r="A283">
        <v>10401</v>
      </c>
      <c r="B283" s="4" t="s">
        <v>630</v>
      </c>
      <c r="C283" s="4" t="s">
        <v>627</v>
      </c>
      <c r="D283" s="4" t="s">
        <v>553</v>
      </c>
      <c r="E283" s="4" t="s">
        <v>65</v>
      </c>
      <c r="F283">
        <v>1</v>
      </c>
      <c r="G283" s="4" t="str">
        <f>+IFERROR(VLOOKUP(Tabla1_2[[#This Row],[Atributo]],METADATOS!$A$2:$E$39,2,0),"")</f>
        <v>Indice de exposición (MEJENG)</v>
      </c>
      <c r="H283" s="4" t="str">
        <f>+IFERROR(VLOOKUP(Tabla1_2[[#This Row],[Atributo]],METADATOS!$A$2:$E$39,3,0),"")</f>
        <v>Biomasa como produccion o cosecha anual (base 2018) que se puede perder  debido a incremento de FANs  (Florecimientos algales nocivos)</v>
      </c>
      <c r="I283" s="4" t="str">
        <f>+IFERROR(VLOOKUP(Tabla1_2[[#This Row],[Atributo]],METADATOS!$A$2:$E$39,4,0),"")</f>
        <v>índice entre 1 y 5</v>
      </c>
    </row>
    <row r="284" spans="1:9" x14ac:dyDescent="0.3">
      <c r="A284">
        <v>10202</v>
      </c>
      <c r="B284" s="4" t="s">
        <v>551</v>
      </c>
      <c r="C284" s="4" t="s">
        <v>552</v>
      </c>
      <c r="D284" s="4" t="s">
        <v>553</v>
      </c>
      <c r="E284" s="4" t="s">
        <v>60</v>
      </c>
      <c r="F284">
        <v>1</v>
      </c>
      <c r="G284" s="4" t="str">
        <f>+IFERROR(VLOOKUP(Tabla1_2[[#This Row],[Atributo]],METADATOS!$A$2:$E$39,2,0),"")</f>
        <v>Indice de exposición (MEJSEM 2017)</v>
      </c>
      <c r="H284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4" s="4" t="str">
        <f>+IFERROR(VLOOKUP(Tabla1_2[[#This Row],[Atributo]],METADATOS!$A$2:$E$39,4,0),"")</f>
        <v>Indice entre 1 y 5</v>
      </c>
    </row>
    <row r="285" spans="1:9" x14ac:dyDescent="0.3">
      <c r="A285">
        <v>10205</v>
      </c>
      <c r="B285" s="4" t="s">
        <v>558</v>
      </c>
      <c r="C285" s="4" t="s">
        <v>552</v>
      </c>
      <c r="D285" s="4" t="s">
        <v>553</v>
      </c>
      <c r="E285" s="4" t="s">
        <v>60</v>
      </c>
      <c r="F285">
        <v>1</v>
      </c>
      <c r="G285" s="4" t="str">
        <f>+IFERROR(VLOOKUP(Tabla1_2[[#This Row],[Atributo]],METADATOS!$A$2:$E$39,2,0),"")</f>
        <v>Indice de exposición (MEJSEM 2017)</v>
      </c>
      <c r="H285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5" s="4" t="str">
        <f>+IFERROR(VLOOKUP(Tabla1_2[[#This Row],[Atributo]],METADATOS!$A$2:$E$39,4,0),"")</f>
        <v>Indice entre 1 y 5</v>
      </c>
    </row>
    <row r="286" spans="1:9" x14ac:dyDescent="0.3">
      <c r="A286">
        <v>10209</v>
      </c>
      <c r="B286" s="4" t="s">
        <v>562</v>
      </c>
      <c r="C286" s="4" t="s">
        <v>552</v>
      </c>
      <c r="D286" s="4" t="s">
        <v>553</v>
      </c>
      <c r="E286" s="4" t="s">
        <v>60</v>
      </c>
      <c r="F286">
        <v>2</v>
      </c>
      <c r="G286" s="4" t="str">
        <f>+IFERROR(VLOOKUP(Tabla1_2[[#This Row],[Atributo]],METADATOS!$A$2:$E$39,2,0),"")</f>
        <v>Indice de exposición (MEJSEM 2017)</v>
      </c>
      <c r="H286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6" s="4" t="str">
        <f>+IFERROR(VLOOKUP(Tabla1_2[[#This Row],[Atributo]],METADATOS!$A$2:$E$39,4,0),"")</f>
        <v>Indice entre 1 y 5</v>
      </c>
    </row>
    <row r="287" spans="1:9" x14ac:dyDescent="0.3">
      <c r="A287">
        <v>10201</v>
      </c>
      <c r="B287" s="4" t="s">
        <v>564</v>
      </c>
      <c r="C287" s="4" t="s">
        <v>552</v>
      </c>
      <c r="D287" s="4" t="s">
        <v>553</v>
      </c>
      <c r="E287" s="4" t="s">
        <v>60</v>
      </c>
      <c r="F287">
        <v>2</v>
      </c>
      <c r="G287" s="4" t="str">
        <f>+IFERROR(VLOOKUP(Tabla1_2[[#This Row],[Atributo]],METADATOS!$A$2:$E$39,2,0),"")</f>
        <v>Indice de exposición (MEJSEM 2017)</v>
      </c>
      <c r="H287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7" s="4" t="str">
        <f>+IFERROR(VLOOKUP(Tabla1_2[[#This Row],[Atributo]],METADATOS!$A$2:$E$39,4,0),"")</f>
        <v>Indice entre 1 y 5</v>
      </c>
    </row>
    <row r="288" spans="1:9" x14ac:dyDescent="0.3">
      <c r="A288">
        <v>10210</v>
      </c>
      <c r="B288" s="4" t="s">
        <v>570</v>
      </c>
      <c r="C288" s="4" t="s">
        <v>552</v>
      </c>
      <c r="D288" s="4" t="s">
        <v>553</v>
      </c>
      <c r="E288" s="4" t="s">
        <v>60</v>
      </c>
      <c r="F288">
        <v>1</v>
      </c>
      <c r="G288" s="4" t="str">
        <f>+IFERROR(VLOOKUP(Tabla1_2[[#This Row],[Atributo]],METADATOS!$A$2:$E$39,2,0),"")</f>
        <v>Indice de exposición (MEJSEM 2017)</v>
      </c>
      <c r="H288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8" s="4" t="str">
        <f>+IFERROR(VLOOKUP(Tabla1_2[[#This Row],[Atributo]],METADATOS!$A$2:$E$39,4,0),"")</f>
        <v>Indice entre 1 y 5</v>
      </c>
    </row>
    <row r="289" spans="1:9" x14ac:dyDescent="0.3">
      <c r="A289">
        <v>10203</v>
      </c>
      <c r="B289" s="4" t="s">
        <v>573</v>
      </c>
      <c r="C289" s="4" t="s">
        <v>552</v>
      </c>
      <c r="D289" s="4" t="s">
        <v>553</v>
      </c>
      <c r="E289" s="4" t="s">
        <v>60</v>
      </c>
      <c r="F289">
        <v>1</v>
      </c>
      <c r="G289" s="4" t="str">
        <f>+IFERROR(VLOOKUP(Tabla1_2[[#This Row],[Atributo]],METADATOS!$A$2:$E$39,2,0),"")</f>
        <v>Indice de exposición (MEJSEM 2017)</v>
      </c>
      <c r="H289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89" s="4" t="str">
        <f>+IFERROR(VLOOKUP(Tabla1_2[[#This Row],[Atributo]],METADATOS!$A$2:$E$39,4,0),"")</f>
        <v>Indice entre 1 y 5</v>
      </c>
    </row>
    <row r="290" spans="1:9" x14ac:dyDescent="0.3">
      <c r="A290">
        <v>10206</v>
      </c>
      <c r="B290" s="4" t="s">
        <v>577</v>
      </c>
      <c r="C290" s="4" t="s">
        <v>552</v>
      </c>
      <c r="D290" s="4" t="s">
        <v>553</v>
      </c>
      <c r="E290" s="4" t="s">
        <v>60</v>
      </c>
      <c r="F290">
        <v>1</v>
      </c>
      <c r="G290" s="4" t="str">
        <f>+IFERROR(VLOOKUP(Tabla1_2[[#This Row],[Atributo]],METADATOS!$A$2:$E$39,2,0),"")</f>
        <v>Indice de exposición (MEJSEM 2017)</v>
      </c>
      <c r="H290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0" s="4" t="str">
        <f>+IFERROR(VLOOKUP(Tabla1_2[[#This Row],[Atributo]],METADATOS!$A$2:$E$39,4,0),"")</f>
        <v>Indice entre 1 y 5</v>
      </c>
    </row>
    <row r="291" spans="1:9" x14ac:dyDescent="0.3">
      <c r="A291">
        <v>10102</v>
      </c>
      <c r="B291" s="4" t="s">
        <v>588</v>
      </c>
      <c r="C291" s="4" t="s">
        <v>581</v>
      </c>
      <c r="D291" s="4" t="s">
        <v>553</v>
      </c>
      <c r="E291" s="4" t="s">
        <v>60</v>
      </c>
      <c r="F291">
        <v>1</v>
      </c>
      <c r="G291" s="4" t="str">
        <f>+IFERROR(VLOOKUP(Tabla1_2[[#This Row],[Atributo]],METADATOS!$A$2:$E$39,2,0),"")</f>
        <v>Indice de exposición (MEJSEM 2017)</v>
      </c>
      <c r="H291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1" s="4" t="str">
        <f>+IFERROR(VLOOKUP(Tabla1_2[[#This Row],[Atributo]],METADATOS!$A$2:$E$39,4,0),"")</f>
        <v>Indice entre 1 y 5</v>
      </c>
    </row>
    <row r="292" spans="1:9" x14ac:dyDescent="0.3">
      <c r="A292">
        <v>10101</v>
      </c>
      <c r="B292" s="4" t="s">
        <v>594</v>
      </c>
      <c r="C292" s="4" t="s">
        <v>581</v>
      </c>
      <c r="D292" s="4" t="s">
        <v>553</v>
      </c>
      <c r="E292" s="4" t="s">
        <v>60</v>
      </c>
      <c r="F292">
        <v>4</v>
      </c>
      <c r="G292" s="4" t="str">
        <f>+IFERROR(VLOOKUP(Tabla1_2[[#This Row],[Atributo]],METADATOS!$A$2:$E$39,2,0),"")</f>
        <v>Indice de exposición (MEJSEM 2017)</v>
      </c>
      <c r="H292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2" s="4" t="str">
        <f>+IFERROR(VLOOKUP(Tabla1_2[[#This Row],[Atributo]],METADATOS!$A$2:$E$39,4,0),"")</f>
        <v>Indice entre 1 y 5</v>
      </c>
    </row>
    <row r="293" spans="1:9" x14ac:dyDescent="0.3">
      <c r="A293">
        <v>10208</v>
      </c>
      <c r="B293" s="4" t="s">
        <v>610</v>
      </c>
      <c r="C293" s="4" t="s">
        <v>552</v>
      </c>
      <c r="D293" s="4" t="s">
        <v>553</v>
      </c>
      <c r="E293" s="4" t="s">
        <v>60</v>
      </c>
      <c r="F293">
        <v>2</v>
      </c>
      <c r="G293" s="4" t="str">
        <f>+IFERROR(VLOOKUP(Tabla1_2[[#This Row],[Atributo]],METADATOS!$A$2:$E$39,2,0),"")</f>
        <v>Indice de exposición (MEJSEM 2017)</v>
      </c>
      <c r="H293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3" s="4" t="str">
        <f>+IFERROR(VLOOKUP(Tabla1_2[[#This Row],[Atributo]],METADATOS!$A$2:$E$39,4,0),"")</f>
        <v>Indice entre 1 y 5</v>
      </c>
    </row>
    <row r="294" spans="1:9" x14ac:dyDescent="0.3">
      <c r="A294">
        <v>10109</v>
      </c>
      <c r="B294" s="4" t="s">
        <v>619</v>
      </c>
      <c r="C294" s="4" t="s">
        <v>581</v>
      </c>
      <c r="D294" s="4" t="s">
        <v>553</v>
      </c>
      <c r="E294" s="4" t="s">
        <v>60</v>
      </c>
      <c r="F294">
        <v>1</v>
      </c>
      <c r="G294" s="4" t="str">
        <f>+IFERROR(VLOOKUP(Tabla1_2[[#This Row],[Atributo]],METADATOS!$A$2:$E$39,2,0),"")</f>
        <v>Indice de exposición (MEJSEM 2017)</v>
      </c>
      <c r="H294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4" s="4" t="str">
        <f>+IFERROR(VLOOKUP(Tabla1_2[[#This Row],[Atributo]],METADATOS!$A$2:$E$39,4,0),"")</f>
        <v>Indice entre 1 y 5</v>
      </c>
    </row>
    <row r="295" spans="1:9" x14ac:dyDescent="0.3">
      <c r="A295">
        <v>10103</v>
      </c>
      <c r="B295" s="4" t="s">
        <v>623</v>
      </c>
      <c r="C295" s="4" t="s">
        <v>581</v>
      </c>
      <c r="D295" s="4" t="s">
        <v>553</v>
      </c>
      <c r="E295" s="4" t="s">
        <v>60</v>
      </c>
      <c r="F295">
        <v>5</v>
      </c>
      <c r="G295" s="4" t="str">
        <f>+IFERROR(VLOOKUP(Tabla1_2[[#This Row],[Atributo]],METADATOS!$A$2:$E$39,2,0),"")</f>
        <v>Indice de exposición (MEJSEM 2017)</v>
      </c>
      <c r="H295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5" s="4" t="str">
        <f>+IFERROR(VLOOKUP(Tabla1_2[[#This Row],[Atributo]],METADATOS!$A$2:$E$39,4,0),"")</f>
        <v>Indice entre 1 y 5</v>
      </c>
    </row>
    <row r="296" spans="1:9" x14ac:dyDescent="0.3">
      <c r="A296">
        <v>10403</v>
      </c>
      <c r="B296" s="4" t="s">
        <v>626</v>
      </c>
      <c r="C296" s="4" t="s">
        <v>627</v>
      </c>
      <c r="D296" s="4" t="s">
        <v>553</v>
      </c>
      <c r="E296" s="4" t="s">
        <v>60</v>
      </c>
      <c r="F296">
        <v>4</v>
      </c>
      <c r="G296" s="4" t="str">
        <f>+IFERROR(VLOOKUP(Tabla1_2[[#This Row],[Atributo]],METADATOS!$A$2:$E$39,2,0),"")</f>
        <v>Indice de exposición (MEJSEM 2017)</v>
      </c>
      <c r="H296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6" s="4" t="str">
        <f>+IFERROR(VLOOKUP(Tabla1_2[[#This Row],[Atributo]],METADATOS!$A$2:$E$39,4,0),"")</f>
        <v>Indice entre 1 y 5</v>
      </c>
    </row>
    <row r="297" spans="1:9" x14ac:dyDescent="0.3">
      <c r="A297">
        <v>10401</v>
      </c>
      <c r="B297" s="4" t="s">
        <v>630</v>
      </c>
      <c r="C297" s="4" t="s">
        <v>627</v>
      </c>
      <c r="D297" s="4" t="s">
        <v>553</v>
      </c>
      <c r="E297" s="4" t="s">
        <v>60</v>
      </c>
      <c r="F297">
        <v>1</v>
      </c>
      <c r="G297" s="4" t="str">
        <f>+IFERROR(VLOOKUP(Tabla1_2[[#This Row],[Atributo]],METADATOS!$A$2:$E$39,2,0),"")</f>
        <v>Indice de exposición (MEJSEM 2017)</v>
      </c>
      <c r="H297" s="4" t="str">
        <f>+IFERROR(VLOOKUP(Tabla1_2[[#This Row],[Atributo]],METADATOS!$A$2:$E$39,3,0),"")</f>
        <v>Biomasa como produccion anual de semilla  (base 2018) que se puede perder  debido a incremento salinidad resultante de Reduccion Precipitaciones</v>
      </c>
      <c r="I297" s="4" t="str">
        <f>+IFERROR(VLOOKUP(Tabla1_2[[#This Row],[Atributo]],METADATOS!$A$2:$E$39,4,0),"")</f>
        <v>Indice entre 1 y 5</v>
      </c>
    </row>
    <row r="298" spans="1:9" x14ac:dyDescent="0.3">
      <c r="A298">
        <v>10202</v>
      </c>
      <c r="B298" s="4" t="s">
        <v>551</v>
      </c>
      <c r="C298" s="4" t="s">
        <v>552</v>
      </c>
      <c r="D298" s="4" t="s">
        <v>553</v>
      </c>
      <c r="E298" s="4" t="s">
        <v>28</v>
      </c>
      <c r="F298">
        <v>0.12</v>
      </c>
      <c r="G298" s="4" t="str">
        <f>+IFERROR(VLOOKUP(Tabla1_2[[#This Row],[Atributo]],METADATOS!$A$2:$E$39,2,0),"")</f>
        <v>Indice de riesgo (MEJENG)</v>
      </c>
      <c r="H298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298" s="4" t="str">
        <f>+IFERROR(VLOOKUP(Tabla1_2[[#This Row],[Atributo]],METADATOS!$A$2:$E$39,4,0),"")</f>
        <v>índice entre 1 y 5</v>
      </c>
    </row>
    <row r="299" spans="1:9" x14ac:dyDescent="0.3">
      <c r="A299">
        <v>10205</v>
      </c>
      <c r="B299" s="4" t="s">
        <v>558</v>
      </c>
      <c r="C299" s="4" t="s">
        <v>552</v>
      </c>
      <c r="D299" s="4" t="s">
        <v>553</v>
      </c>
      <c r="E299" s="4" t="s">
        <v>28</v>
      </c>
      <c r="F299">
        <v>0.55730000000000002</v>
      </c>
      <c r="G299" s="4" t="str">
        <f>+IFERROR(VLOOKUP(Tabla1_2[[#This Row],[Atributo]],METADATOS!$A$2:$E$39,2,0),"")</f>
        <v>Indice de riesgo (MEJENG)</v>
      </c>
      <c r="H299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299" s="4" t="str">
        <f>+IFERROR(VLOOKUP(Tabla1_2[[#This Row],[Atributo]],METADATOS!$A$2:$E$39,4,0),"")</f>
        <v>índice entre 1 y 5</v>
      </c>
    </row>
    <row r="300" spans="1:9" x14ac:dyDescent="0.3">
      <c r="A300">
        <v>10209</v>
      </c>
      <c r="B300" s="4" t="s">
        <v>562</v>
      </c>
      <c r="C300" s="4" t="s">
        <v>552</v>
      </c>
      <c r="D300" s="4" t="s">
        <v>553</v>
      </c>
      <c r="E300" s="4" t="s">
        <v>28</v>
      </c>
      <c r="F300">
        <v>0.26669999999999999</v>
      </c>
      <c r="G300" s="4" t="str">
        <f>+IFERROR(VLOOKUP(Tabla1_2[[#This Row],[Atributo]],METADATOS!$A$2:$E$39,2,0),"")</f>
        <v>Indice de riesgo (MEJENG)</v>
      </c>
      <c r="H300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0" s="4" t="str">
        <f>+IFERROR(VLOOKUP(Tabla1_2[[#This Row],[Atributo]],METADATOS!$A$2:$E$39,4,0),"")</f>
        <v>índice entre 1 y 5</v>
      </c>
    </row>
    <row r="301" spans="1:9" x14ac:dyDescent="0.3">
      <c r="A301">
        <v>10201</v>
      </c>
      <c r="B301" s="4" t="s">
        <v>564</v>
      </c>
      <c r="C301" s="4" t="s">
        <v>552</v>
      </c>
      <c r="D301" s="4" t="s">
        <v>553</v>
      </c>
      <c r="E301" s="4" t="s">
        <v>28</v>
      </c>
      <c r="F301">
        <v>0.66</v>
      </c>
      <c r="G301" s="4" t="str">
        <f>+IFERROR(VLOOKUP(Tabla1_2[[#This Row],[Atributo]],METADATOS!$A$2:$E$39,2,0),"")</f>
        <v>Indice de riesgo (MEJENG)</v>
      </c>
      <c r="H301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1" s="4" t="str">
        <f>+IFERROR(VLOOKUP(Tabla1_2[[#This Row],[Atributo]],METADATOS!$A$2:$E$39,4,0),"")</f>
        <v>índice entre 1 y 5</v>
      </c>
    </row>
    <row r="302" spans="1:9" x14ac:dyDescent="0.3">
      <c r="A302">
        <v>10204</v>
      </c>
      <c r="B302" s="4" t="s">
        <v>567</v>
      </c>
      <c r="C302" s="4" t="s">
        <v>552</v>
      </c>
      <c r="D302" s="4" t="s">
        <v>553</v>
      </c>
      <c r="E302" s="4" t="s">
        <v>28</v>
      </c>
      <c r="F302">
        <v>0.55730000000000002</v>
      </c>
      <c r="G302" s="4" t="str">
        <f>+IFERROR(VLOOKUP(Tabla1_2[[#This Row],[Atributo]],METADATOS!$A$2:$E$39,2,0),"")</f>
        <v>Indice de riesgo (MEJENG)</v>
      </c>
      <c r="H302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2" s="4" t="str">
        <f>+IFERROR(VLOOKUP(Tabla1_2[[#This Row],[Atributo]],METADATOS!$A$2:$E$39,4,0),"")</f>
        <v>índice entre 1 y 5</v>
      </c>
    </row>
    <row r="303" spans="1:9" x14ac:dyDescent="0.3">
      <c r="A303">
        <v>10210</v>
      </c>
      <c r="B303" s="4" t="s">
        <v>570</v>
      </c>
      <c r="C303" s="4" t="s">
        <v>552</v>
      </c>
      <c r="D303" s="4" t="s">
        <v>553</v>
      </c>
      <c r="E303" s="4" t="s">
        <v>28</v>
      </c>
      <c r="F303">
        <v>0.54</v>
      </c>
      <c r="G303" s="4" t="str">
        <f>+IFERROR(VLOOKUP(Tabla1_2[[#This Row],[Atributo]],METADATOS!$A$2:$E$39,2,0),"")</f>
        <v>Indice de riesgo (MEJENG)</v>
      </c>
      <c r="H303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3" s="4" t="str">
        <f>+IFERROR(VLOOKUP(Tabla1_2[[#This Row],[Atributo]],METADATOS!$A$2:$E$39,4,0),"")</f>
        <v>índice entre 1 y 5</v>
      </c>
    </row>
    <row r="304" spans="1:9" x14ac:dyDescent="0.3">
      <c r="A304">
        <v>10203</v>
      </c>
      <c r="B304" s="4" t="s">
        <v>573</v>
      </c>
      <c r="C304" s="4" t="s">
        <v>552</v>
      </c>
      <c r="D304" s="4" t="s">
        <v>553</v>
      </c>
      <c r="E304" s="4" t="s">
        <v>28</v>
      </c>
      <c r="F304">
        <v>0.52800000000000002</v>
      </c>
      <c r="G304" s="4" t="str">
        <f>+IFERROR(VLOOKUP(Tabla1_2[[#This Row],[Atributo]],METADATOS!$A$2:$E$39,2,0),"")</f>
        <v>Indice de riesgo (MEJENG)</v>
      </c>
      <c r="H304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4" s="4" t="str">
        <f>+IFERROR(VLOOKUP(Tabla1_2[[#This Row],[Atributo]],METADATOS!$A$2:$E$39,4,0),"")</f>
        <v>índice entre 1 y 5</v>
      </c>
    </row>
    <row r="305" spans="1:9" x14ac:dyDescent="0.3">
      <c r="A305">
        <v>10206</v>
      </c>
      <c r="B305" s="4" t="s">
        <v>577</v>
      </c>
      <c r="C305" s="4" t="s">
        <v>552</v>
      </c>
      <c r="D305" s="4" t="s">
        <v>553</v>
      </c>
      <c r="E305" s="4" t="s">
        <v>28</v>
      </c>
      <c r="F305">
        <v>0.36</v>
      </c>
      <c r="G305" s="4" t="str">
        <f>+IFERROR(VLOOKUP(Tabla1_2[[#This Row],[Atributo]],METADATOS!$A$2:$E$39,2,0),"")</f>
        <v>Indice de riesgo (MEJENG)</v>
      </c>
      <c r="H305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5" s="4" t="str">
        <f>+IFERROR(VLOOKUP(Tabla1_2[[#This Row],[Atributo]],METADATOS!$A$2:$E$39,4,0),"")</f>
        <v>índice entre 1 y 5</v>
      </c>
    </row>
    <row r="306" spans="1:9" x14ac:dyDescent="0.3">
      <c r="A306">
        <v>10102</v>
      </c>
      <c r="B306" s="4" t="s">
        <v>588</v>
      </c>
      <c r="C306" s="4" t="s">
        <v>581</v>
      </c>
      <c r="D306" s="4" t="s">
        <v>553</v>
      </c>
      <c r="E306" s="4" t="s">
        <v>28</v>
      </c>
      <c r="F306">
        <v>0.73329999999999995</v>
      </c>
      <c r="G306" s="4" t="str">
        <f>+IFERROR(VLOOKUP(Tabla1_2[[#This Row],[Atributo]],METADATOS!$A$2:$E$39,2,0),"")</f>
        <v>Indice de riesgo (MEJENG)</v>
      </c>
      <c r="H306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6" s="4" t="str">
        <f>+IFERROR(VLOOKUP(Tabla1_2[[#This Row],[Atributo]],METADATOS!$A$2:$E$39,4,0),"")</f>
        <v>índice entre 1 y 5</v>
      </c>
    </row>
    <row r="307" spans="1:9" x14ac:dyDescent="0.3">
      <c r="A307">
        <v>10101</v>
      </c>
      <c r="B307" s="4" t="s">
        <v>594</v>
      </c>
      <c r="C307" s="4" t="s">
        <v>581</v>
      </c>
      <c r="D307" s="4" t="s">
        <v>553</v>
      </c>
      <c r="E307" s="4" t="s">
        <v>28</v>
      </c>
      <c r="F307">
        <v>0.1867</v>
      </c>
      <c r="G307" s="4" t="str">
        <f>+IFERROR(VLOOKUP(Tabla1_2[[#This Row],[Atributo]],METADATOS!$A$2:$E$39,2,0),"")</f>
        <v>Indice de riesgo (MEJENG)</v>
      </c>
      <c r="H307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7" s="4" t="str">
        <f>+IFERROR(VLOOKUP(Tabla1_2[[#This Row],[Atributo]],METADATOS!$A$2:$E$39,4,0),"")</f>
        <v>índice entre 1 y 5</v>
      </c>
    </row>
    <row r="308" spans="1:9" x14ac:dyDescent="0.3">
      <c r="A308">
        <v>10207</v>
      </c>
      <c r="B308" s="4" t="s">
        <v>606</v>
      </c>
      <c r="C308" s="4" t="s">
        <v>552</v>
      </c>
      <c r="D308" s="4" t="s">
        <v>553</v>
      </c>
      <c r="E308" s="4" t="s">
        <v>28</v>
      </c>
      <c r="F308">
        <v>0.28799999999999998</v>
      </c>
      <c r="G308" s="4" t="str">
        <f>+IFERROR(VLOOKUP(Tabla1_2[[#This Row],[Atributo]],METADATOS!$A$2:$E$39,2,0),"")</f>
        <v>Indice de riesgo (MEJENG)</v>
      </c>
      <c r="H308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8" s="4" t="str">
        <f>+IFERROR(VLOOKUP(Tabla1_2[[#This Row],[Atributo]],METADATOS!$A$2:$E$39,4,0),"")</f>
        <v>índice entre 1 y 5</v>
      </c>
    </row>
    <row r="309" spans="1:9" x14ac:dyDescent="0.3">
      <c r="A309">
        <v>10208</v>
      </c>
      <c r="B309" s="4" t="s">
        <v>610</v>
      </c>
      <c r="C309" s="4" t="s">
        <v>552</v>
      </c>
      <c r="D309" s="4" t="s">
        <v>553</v>
      </c>
      <c r="E309" s="4" t="s">
        <v>28</v>
      </c>
      <c r="F309">
        <v>0.63470000000000004</v>
      </c>
      <c r="G309" s="4" t="str">
        <f>+IFERROR(VLOOKUP(Tabla1_2[[#This Row],[Atributo]],METADATOS!$A$2:$E$39,2,0),"")</f>
        <v>Indice de riesgo (MEJENG)</v>
      </c>
      <c r="H309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09" s="4" t="str">
        <f>+IFERROR(VLOOKUP(Tabla1_2[[#This Row],[Atributo]],METADATOS!$A$2:$E$39,4,0),"")</f>
        <v>índice entre 1 y 5</v>
      </c>
    </row>
    <row r="310" spans="1:9" x14ac:dyDescent="0.3">
      <c r="A310">
        <v>10109</v>
      </c>
      <c r="B310" s="4" t="s">
        <v>619</v>
      </c>
      <c r="C310" s="4" t="s">
        <v>581</v>
      </c>
      <c r="D310" s="4" t="s">
        <v>553</v>
      </c>
      <c r="E310" s="4" t="s">
        <v>28</v>
      </c>
      <c r="F310">
        <v>5.33E-2</v>
      </c>
      <c r="G310" s="4" t="str">
        <f>+IFERROR(VLOOKUP(Tabla1_2[[#This Row],[Atributo]],METADATOS!$A$2:$E$39,2,0),"")</f>
        <v>Indice de riesgo (MEJENG)</v>
      </c>
      <c r="H310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10" s="4" t="str">
        <f>+IFERROR(VLOOKUP(Tabla1_2[[#This Row],[Atributo]],METADATOS!$A$2:$E$39,4,0),"")</f>
        <v>índice entre 1 y 5</v>
      </c>
    </row>
    <row r="311" spans="1:9" x14ac:dyDescent="0.3">
      <c r="A311">
        <v>10103</v>
      </c>
      <c r="B311" s="4" t="s">
        <v>623</v>
      </c>
      <c r="C311" s="4" t="s">
        <v>581</v>
      </c>
      <c r="D311" s="4" t="s">
        <v>553</v>
      </c>
      <c r="E311" s="4" t="s">
        <v>28</v>
      </c>
      <c r="F311">
        <v>6.6699999999999995E-2</v>
      </c>
      <c r="G311" s="4" t="str">
        <f>+IFERROR(VLOOKUP(Tabla1_2[[#This Row],[Atributo]],METADATOS!$A$2:$E$39,2,0),"")</f>
        <v>Indice de riesgo (MEJENG)</v>
      </c>
      <c r="H311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11" s="4" t="str">
        <f>+IFERROR(VLOOKUP(Tabla1_2[[#This Row],[Atributo]],METADATOS!$A$2:$E$39,4,0),"")</f>
        <v>índice entre 1 y 5</v>
      </c>
    </row>
    <row r="312" spans="1:9" x14ac:dyDescent="0.3">
      <c r="A312">
        <v>10403</v>
      </c>
      <c r="B312" s="4" t="s">
        <v>626</v>
      </c>
      <c r="C312" s="4" t="s">
        <v>627</v>
      </c>
      <c r="D312" s="4" t="s">
        <v>553</v>
      </c>
      <c r="E312" s="4" t="s">
        <v>28</v>
      </c>
      <c r="F312">
        <v>6.3299999999999995E-2</v>
      </c>
      <c r="G312" s="4" t="str">
        <f>+IFERROR(VLOOKUP(Tabla1_2[[#This Row],[Atributo]],METADATOS!$A$2:$E$39,2,0),"")</f>
        <v>Indice de riesgo (MEJENG)</v>
      </c>
      <c r="H312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12" s="4" t="str">
        <f>+IFERROR(VLOOKUP(Tabla1_2[[#This Row],[Atributo]],METADATOS!$A$2:$E$39,4,0),"")</f>
        <v>índice entre 1 y 5</v>
      </c>
    </row>
    <row r="313" spans="1:9" x14ac:dyDescent="0.3">
      <c r="A313">
        <v>10401</v>
      </c>
      <c r="B313" s="4" t="s">
        <v>630</v>
      </c>
      <c r="C313" s="4" t="s">
        <v>627</v>
      </c>
      <c r="D313" s="4" t="s">
        <v>553</v>
      </c>
      <c r="E313" s="4" t="s">
        <v>28</v>
      </c>
      <c r="F313">
        <v>0.1013</v>
      </c>
      <c r="G313" s="4" t="str">
        <f>+IFERROR(VLOOKUP(Tabla1_2[[#This Row],[Atributo]],METADATOS!$A$2:$E$39,2,0),"")</f>
        <v>Indice de riesgo (MEJENG)</v>
      </c>
      <c r="H313" s="4" t="str">
        <f>+IFERROR(VLOOKUP(Tabla1_2[[#This Row],[Atributo]],METADATOS!$A$2:$E$39,3,0),"")</f>
        <v>Incremento de  FAN  debido a  incremento de disponibilidad de luz (para el crcimiento de microalgas)  debido a Reduccion de Precipitaciones</v>
      </c>
      <c r="I313" s="4" t="str">
        <f>+IFERROR(VLOOKUP(Tabla1_2[[#This Row],[Atributo]],METADATOS!$A$2:$E$39,4,0),"")</f>
        <v>índice entre 1 y 5</v>
      </c>
    </row>
    <row r="314" spans="1:9" x14ac:dyDescent="0.3">
      <c r="A314">
        <v>10202</v>
      </c>
      <c r="B314" s="4" t="s">
        <v>551</v>
      </c>
      <c r="C314" s="4" t="s">
        <v>552</v>
      </c>
      <c r="D314" s="4" t="s">
        <v>553</v>
      </c>
      <c r="E314" s="4" t="s">
        <v>24</v>
      </c>
      <c r="F314">
        <v>9.3299999999999994E-2</v>
      </c>
      <c r="G314" s="4" t="str">
        <f>+IFERROR(VLOOKUP(Tabla1_2[[#This Row],[Atributo]],METADATOS!$A$2:$E$39,2,0),"")</f>
        <v>Indice de riesgo (MEJSEM 2017)</v>
      </c>
      <c r="H314" s="4" t="str">
        <f>+IFERROR(VLOOKUP(Tabla1_2[[#This Row],[Atributo]],METADATOS!$A$2:$E$39,3,0),"")</f>
        <v>Perdida de semilla por  incremento de la salinidad resultante de la reduccion de precipitaciones</v>
      </c>
      <c r="I314" s="4" t="str">
        <f>+IFERROR(VLOOKUP(Tabla1_2[[#This Row],[Atributo]],METADATOS!$A$2:$E$39,4,0),"")</f>
        <v>Índice entre 0 y 1</v>
      </c>
    </row>
    <row r="315" spans="1:9" x14ac:dyDescent="0.3">
      <c r="A315">
        <v>10205</v>
      </c>
      <c r="B315" s="4" t="s">
        <v>558</v>
      </c>
      <c r="C315" s="4" t="s">
        <v>552</v>
      </c>
      <c r="D315" s="4" t="s">
        <v>553</v>
      </c>
      <c r="E315" s="4" t="s">
        <v>24</v>
      </c>
      <c r="F315">
        <v>7.5999999999999998E-2</v>
      </c>
      <c r="G315" s="4" t="str">
        <f>+IFERROR(VLOOKUP(Tabla1_2[[#This Row],[Atributo]],METADATOS!$A$2:$E$39,2,0),"")</f>
        <v>Indice de riesgo (MEJSEM 2017)</v>
      </c>
      <c r="H315" s="4" t="str">
        <f>+IFERROR(VLOOKUP(Tabla1_2[[#This Row],[Atributo]],METADATOS!$A$2:$E$39,3,0),"")</f>
        <v>Perdida de semilla por  incremento de la salinidad resultante de la reduccion de precipitaciones</v>
      </c>
      <c r="I315" s="4" t="str">
        <f>+IFERROR(VLOOKUP(Tabla1_2[[#This Row],[Atributo]],METADATOS!$A$2:$E$39,4,0),"")</f>
        <v>Índice entre 0 y 1</v>
      </c>
    </row>
    <row r="316" spans="1:9" x14ac:dyDescent="0.3">
      <c r="A316">
        <v>10209</v>
      </c>
      <c r="B316" s="4" t="s">
        <v>562</v>
      </c>
      <c r="C316" s="4" t="s">
        <v>552</v>
      </c>
      <c r="D316" s="4" t="s">
        <v>553</v>
      </c>
      <c r="E316" s="4" t="s">
        <v>24</v>
      </c>
      <c r="F316">
        <v>0.16</v>
      </c>
      <c r="G316" s="4" t="str">
        <f>+IFERROR(VLOOKUP(Tabla1_2[[#This Row],[Atributo]],METADATOS!$A$2:$E$39,2,0),"")</f>
        <v>Indice de riesgo (MEJSEM 2017)</v>
      </c>
      <c r="H316" s="4" t="str">
        <f>+IFERROR(VLOOKUP(Tabla1_2[[#This Row],[Atributo]],METADATOS!$A$2:$E$39,3,0),"")</f>
        <v>Perdida de semilla por  incremento de la salinidad resultante de la reduccion de precipitaciones</v>
      </c>
      <c r="I316" s="4" t="str">
        <f>+IFERROR(VLOOKUP(Tabla1_2[[#This Row],[Atributo]],METADATOS!$A$2:$E$39,4,0),"")</f>
        <v>Índice entre 0 y 1</v>
      </c>
    </row>
    <row r="317" spans="1:9" x14ac:dyDescent="0.3">
      <c r="A317">
        <v>10201</v>
      </c>
      <c r="B317" s="4" t="s">
        <v>564</v>
      </c>
      <c r="C317" s="4" t="s">
        <v>552</v>
      </c>
      <c r="D317" s="4" t="s">
        <v>553</v>
      </c>
      <c r="E317" s="4" t="s">
        <v>24</v>
      </c>
      <c r="F317">
        <v>0.16800000000000001</v>
      </c>
      <c r="G317" s="4" t="str">
        <f>+IFERROR(VLOOKUP(Tabla1_2[[#This Row],[Atributo]],METADATOS!$A$2:$E$39,2,0),"")</f>
        <v>Indice de riesgo (MEJSEM 2017)</v>
      </c>
      <c r="H317" s="4" t="str">
        <f>+IFERROR(VLOOKUP(Tabla1_2[[#This Row],[Atributo]],METADATOS!$A$2:$E$39,3,0),"")</f>
        <v>Perdida de semilla por  incremento de la salinidad resultante de la reduccion de precipitaciones</v>
      </c>
      <c r="I317" s="4" t="str">
        <f>+IFERROR(VLOOKUP(Tabla1_2[[#This Row],[Atributo]],METADATOS!$A$2:$E$39,4,0),"")</f>
        <v>Índice entre 0 y 1</v>
      </c>
    </row>
    <row r="318" spans="1:9" x14ac:dyDescent="0.3">
      <c r="A318">
        <v>10210</v>
      </c>
      <c r="B318" s="4" t="s">
        <v>570</v>
      </c>
      <c r="C318" s="4" t="s">
        <v>552</v>
      </c>
      <c r="D318" s="4" t="s">
        <v>553</v>
      </c>
      <c r="E318" s="4" t="s">
        <v>24</v>
      </c>
      <c r="F318">
        <v>7.1999999999999995E-2</v>
      </c>
      <c r="G318" s="4" t="str">
        <f>+IFERROR(VLOOKUP(Tabla1_2[[#This Row],[Atributo]],METADATOS!$A$2:$E$39,2,0),"")</f>
        <v>Indice de riesgo (MEJSEM 2017)</v>
      </c>
      <c r="H318" s="4" t="str">
        <f>+IFERROR(VLOOKUP(Tabla1_2[[#This Row],[Atributo]],METADATOS!$A$2:$E$39,3,0),"")</f>
        <v>Perdida de semilla por  incremento de la salinidad resultante de la reduccion de precipitaciones</v>
      </c>
      <c r="I318" s="4" t="str">
        <f>+IFERROR(VLOOKUP(Tabla1_2[[#This Row],[Atributo]],METADATOS!$A$2:$E$39,4,0),"")</f>
        <v>Índice entre 0 y 1</v>
      </c>
    </row>
    <row r="319" spans="1:9" x14ac:dyDescent="0.3">
      <c r="A319">
        <v>10203</v>
      </c>
      <c r="B319" s="4" t="s">
        <v>573</v>
      </c>
      <c r="C319" s="4" t="s">
        <v>552</v>
      </c>
      <c r="D319" s="4" t="s">
        <v>553</v>
      </c>
      <c r="E319" s="4" t="s">
        <v>24</v>
      </c>
      <c r="F319">
        <v>7.1999999999999995E-2</v>
      </c>
      <c r="G319" s="4" t="str">
        <f>+IFERROR(VLOOKUP(Tabla1_2[[#This Row],[Atributo]],METADATOS!$A$2:$E$39,2,0),"")</f>
        <v>Indice de riesgo (MEJSEM 2017)</v>
      </c>
      <c r="H319" s="4" t="str">
        <f>+IFERROR(VLOOKUP(Tabla1_2[[#This Row],[Atributo]],METADATOS!$A$2:$E$39,3,0),"")</f>
        <v>Perdida de semilla por  incremento de la salinidad resultante de la reduccion de precipitaciones</v>
      </c>
      <c r="I319" s="4" t="str">
        <f>+IFERROR(VLOOKUP(Tabla1_2[[#This Row],[Atributo]],METADATOS!$A$2:$E$39,4,0),"")</f>
        <v>Índice entre 0 y 1</v>
      </c>
    </row>
    <row r="320" spans="1:9" x14ac:dyDescent="0.3">
      <c r="A320">
        <v>10206</v>
      </c>
      <c r="B320" s="4" t="s">
        <v>577</v>
      </c>
      <c r="C320" s="4" t="s">
        <v>552</v>
      </c>
      <c r="D320" s="4" t="s">
        <v>553</v>
      </c>
      <c r="E320" s="4" t="s">
        <v>24</v>
      </c>
      <c r="F320">
        <v>7.1999999999999995E-2</v>
      </c>
      <c r="G320" s="4" t="str">
        <f>+IFERROR(VLOOKUP(Tabla1_2[[#This Row],[Atributo]],METADATOS!$A$2:$E$39,2,0),"")</f>
        <v>Indice de riesgo (MEJSEM 2017)</v>
      </c>
      <c r="H320" s="4" t="str">
        <f>+IFERROR(VLOOKUP(Tabla1_2[[#This Row],[Atributo]],METADATOS!$A$2:$E$39,3,0),"")</f>
        <v>Perdida de semilla por  incremento de la salinidad resultante de la reduccion de precipitaciones</v>
      </c>
      <c r="I320" s="4" t="str">
        <f>+IFERROR(VLOOKUP(Tabla1_2[[#This Row],[Atributo]],METADATOS!$A$2:$E$39,4,0),"")</f>
        <v>Índice entre 0 y 1</v>
      </c>
    </row>
    <row r="321" spans="1:9" x14ac:dyDescent="0.3">
      <c r="A321">
        <v>10102</v>
      </c>
      <c r="B321" s="4" t="s">
        <v>588</v>
      </c>
      <c r="C321" s="4" t="s">
        <v>581</v>
      </c>
      <c r="D321" s="4" t="s">
        <v>553</v>
      </c>
      <c r="E321" s="4" t="s">
        <v>24</v>
      </c>
      <c r="F321">
        <v>9.3299999999999994E-2</v>
      </c>
      <c r="G321" s="4" t="str">
        <f>+IFERROR(VLOOKUP(Tabla1_2[[#This Row],[Atributo]],METADATOS!$A$2:$E$39,2,0),"")</f>
        <v>Indice de riesgo (MEJSEM 2017)</v>
      </c>
      <c r="H321" s="4" t="str">
        <f>+IFERROR(VLOOKUP(Tabla1_2[[#This Row],[Atributo]],METADATOS!$A$2:$E$39,3,0),"")</f>
        <v>Perdida de semilla por  incremento de la salinidad resultante de la reduccion de precipitaciones</v>
      </c>
      <c r="I321" s="4" t="str">
        <f>+IFERROR(VLOOKUP(Tabla1_2[[#This Row],[Atributo]],METADATOS!$A$2:$E$39,4,0),"")</f>
        <v>Índice entre 0 y 1</v>
      </c>
    </row>
    <row r="322" spans="1:9" x14ac:dyDescent="0.3">
      <c r="A322">
        <v>10101</v>
      </c>
      <c r="B322" s="4" t="s">
        <v>594</v>
      </c>
      <c r="C322" s="4" t="s">
        <v>581</v>
      </c>
      <c r="D322" s="4" t="s">
        <v>553</v>
      </c>
      <c r="E322" s="4" t="s">
        <v>24</v>
      </c>
      <c r="F322">
        <v>0.6</v>
      </c>
      <c r="G322" s="4" t="str">
        <f>+IFERROR(VLOOKUP(Tabla1_2[[#This Row],[Atributo]],METADATOS!$A$2:$E$39,2,0),"")</f>
        <v>Indice de riesgo (MEJSEM 2017)</v>
      </c>
      <c r="H322" s="4" t="str">
        <f>+IFERROR(VLOOKUP(Tabla1_2[[#This Row],[Atributo]],METADATOS!$A$2:$E$39,3,0),"")</f>
        <v>Perdida de semilla por  incremento de la salinidad resultante de la reduccion de precipitaciones</v>
      </c>
      <c r="I322" s="4" t="str">
        <f>+IFERROR(VLOOKUP(Tabla1_2[[#This Row],[Atributo]],METADATOS!$A$2:$E$39,4,0),"")</f>
        <v>Índice entre 0 y 1</v>
      </c>
    </row>
    <row r="323" spans="1:9" x14ac:dyDescent="0.3">
      <c r="A323">
        <v>10208</v>
      </c>
      <c r="B323" s="4" t="s">
        <v>610</v>
      </c>
      <c r="C323" s="4" t="s">
        <v>552</v>
      </c>
      <c r="D323" s="4" t="s">
        <v>553</v>
      </c>
      <c r="E323" s="4" t="s">
        <v>24</v>
      </c>
      <c r="F323">
        <v>0.15870000000000001</v>
      </c>
      <c r="G323" s="4" t="str">
        <f>+IFERROR(VLOOKUP(Tabla1_2[[#This Row],[Atributo]],METADATOS!$A$2:$E$39,2,0),"")</f>
        <v>Indice de riesgo (MEJSEM 2017)</v>
      </c>
      <c r="H323" s="4" t="str">
        <f>+IFERROR(VLOOKUP(Tabla1_2[[#This Row],[Atributo]],METADATOS!$A$2:$E$39,3,0),"")</f>
        <v>Perdida de semilla por  incremento de la salinidad resultante de la reduccion de precipitaciones</v>
      </c>
      <c r="I323" s="4" t="str">
        <f>+IFERROR(VLOOKUP(Tabla1_2[[#This Row],[Atributo]],METADATOS!$A$2:$E$39,4,0),"")</f>
        <v>Índice entre 0 y 1</v>
      </c>
    </row>
    <row r="324" spans="1:9" x14ac:dyDescent="0.3">
      <c r="A324">
        <v>10109</v>
      </c>
      <c r="B324" s="4" t="s">
        <v>619</v>
      </c>
      <c r="C324" s="4" t="s">
        <v>581</v>
      </c>
      <c r="D324" s="4" t="s">
        <v>553</v>
      </c>
      <c r="E324" s="4" t="s">
        <v>24</v>
      </c>
      <c r="F324">
        <v>0.15</v>
      </c>
      <c r="G324" s="4" t="str">
        <f>+IFERROR(VLOOKUP(Tabla1_2[[#This Row],[Atributo]],METADATOS!$A$2:$E$39,2,0),"")</f>
        <v>Indice de riesgo (MEJSEM 2017)</v>
      </c>
      <c r="H324" s="4" t="str">
        <f>+IFERROR(VLOOKUP(Tabla1_2[[#This Row],[Atributo]],METADATOS!$A$2:$E$39,3,0),"")</f>
        <v>Perdida de semilla por  incremento de la salinidad resultante de la reduccion de precipitaciones</v>
      </c>
      <c r="I324" s="4" t="str">
        <f>+IFERROR(VLOOKUP(Tabla1_2[[#This Row],[Atributo]],METADATOS!$A$2:$E$39,4,0),"")</f>
        <v>Índice entre 0 y 1</v>
      </c>
    </row>
    <row r="325" spans="1:9" x14ac:dyDescent="0.3">
      <c r="A325">
        <v>10103</v>
      </c>
      <c r="B325" s="4" t="s">
        <v>623</v>
      </c>
      <c r="C325" s="4" t="s">
        <v>581</v>
      </c>
      <c r="D325" s="4" t="s">
        <v>553</v>
      </c>
      <c r="E325" s="4" t="s">
        <v>24</v>
      </c>
      <c r="F325">
        <v>0.9</v>
      </c>
      <c r="G325" s="4" t="str">
        <f>+IFERROR(VLOOKUP(Tabla1_2[[#This Row],[Atributo]],METADATOS!$A$2:$E$39,2,0),"")</f>
        <v>Indice de riesgo (MEJSEM 2017)</v>
      </c>
      <c r="H325" s="4" t="str">
        <f>+IFERROR(VLOOKUP(Tabla1_2[[#This Row],[Atributo]],METADATOS!$A$2:$E$39,3,0),"")</f>
        <v>Perdida de semilla por  incremento de la salinidad resultante de la reduccion de precipitaciones</v>
      </c>
      <c r="I325" s="4" t="str">
        <f>+IFERROR(VLOOKUP(Tabla1_2[[#This Row],[Atributo]],METADATOS!$A$2:$E$39,4,0),"")</f>
        <v>Índice entre 0 y 1</v>
      </c>
    </row>
    <row r="326" spans="1:9" x14ac:dyDescent="0.3">
      <c r="A326">
        <v>10403</v>
      </c>
      <c r="B326" s="4" t="s">
        <v>626</v>
      </c>
      <c r="C326" s="4" t="s">
        <v>627</v>
      </c>
      <c r="D326" s="4" t="s">
        <v>553</v>
      </c>
      <c r="E326" s="4" t="s">
        <v>24</v>
      </c>
      <c r="F326">
        <v>0.56999999999999995</v>
      </c>
      <c r="G326" s="4" t="str">
        <f>+IFERROR(VLOOKUP(Tabla1_2[[#This Row],[Atributo]],METADATOS!$A$2:$E$39,2,0),"")</f>
        <v>Indice de riesgo (MEJSEM 2017)</v>
      </c>
      <c r="H326" s="4" t="str">
        <f>+IFERROR(VLOOKUP(Tabla1_2[[#This Row],[Atributo]],METADATOS!$A$2:$E$39,3,0),"")</f>
        <v>Perdida de semilla por  incremento de la salinidad resultante de la reduccion de precipitaciones</v>
      </c>
      <c r="I326" s="4" t="str">
        <f>+IFERROR(VLOOKUP(Tabla1_2[[#This Row],[Atributo]],METADATOS!$A$2:$E$39,4,0),"")</f>
        <v>Índice entre 0 y 1</v>
      </c>
    </row>
    <row r="327" spans="1:9" x14ac:dyDescent="0.3">
      <c r="A327">
        <v>10401</v>
      </c>
      <c r="B327" s="4" t="s">
        <v>630</v>
      </c>
      <c r="C327" s="4" t="s">
        <v>627</v>
      </c>
      <c r="D327" s="4" t="s">
        <v>553</v>
      </c>
      <c r="E327" s="4" t="s">
        <v>24</v>
      </c>
      <c r="F327">
        <v>7.5999999999999998E-2</v>
      </c>
      <c r="G327" s="4" t="str">
        <f>+IFERROR(VLOOKUP(Tabla1_2[[#This Row],[Atributo]],METADATOS!$A$2:$E$39,2,0),"")</f>
        <v>Indice de riesgo (MEJSEM 2017)</v>
      </c>
      <c r="H327" s="4" t="str">
        <f>+IFERROR(VLOOKUP(Tabla1_2[[#This Row],[Atributo]],METADATOS!$A$2:$E$39,3,0),"")</f>
        <v>Perdida de semilla por  incremento de la salinidad resultante de la reduccion de precipitaciones</v>
      </c>
      <c r="I327" s="4" t="str">
        <f>+IFERROR(VLOOKUP(Tabla1_2[[#This Row],[Atributo]],METADATOS!$A$2:$E$39,4,0),"")</f>
        <v>Índice entre 0 y 1</v>
      </c>
    </row>
    <row r="328" spans="1:9" x14ac:dyDescent="0.3">
      <c r="A328">
        <v>10202</v>
      </c>
      <c r="B328" s="4" t="s">
        <v>551</v>
      </c>
      <c r="C328" s="4" t="s">
        <v>552</v>
      </c>
      <c r="D328" s="4" t="s">
        <v>553</v>
      </c>
      <c r="E328" s="4" t="s">
        <v>20</v>
      </c>
      <c r="F328">
        <v>3</v>
      </c>
      <c r="G328" s="4" t="str">
        <f>+IFERROR(VLOOKUP(Tabla1_2[[#This Row],[Atributo]],METADATOS!$A$2:$E$39,2,0),"")</f>
        <v>Indice de sensibilidad (MEJENG)DAD</v>
      </c>
      <c r="H328" s="4" t="str">
        <f>+IFERROR(VLOOKUP(Tabla1_2[[#This Row],[Atributo]],METADATOS!$A$2:$E$39,3,0),"")</f>
        <v>Factores que incrementan la susceptibilidad de la produccion para cosecha frente a  la amenaza</v>
      </c>
      <c r="I328" s="4" t="str">
        <f>+IFERROR(VLOOKUP(Tabla1_2[[#This Row],[Atributo]],METADATOS!$A$2:$E$39,4,0),"")</f>
        <v>índice entre 1 y 5</v>
      </c>
    </row>
    <row r="329" spans="1:9" x14ac:dyDescent="0.3">
      <c r="A329">
        <v>10205</v>
      </c>
      <c r="B329" s="4" t="s">
        <v>558</v>
      </c>
      <c r="C329" s="4" t="s">
        <v>552</v>
      </c>
      <c r="D329" s="4" t="s">
        <v>553</v>
      </c>
      <c r="E329" s="4" t="s">
        <v>20</v>
      </c>
      <c r="F329">
        <v>3.6667000000000001</v>
      </c>
      <c r="G329" s="4" t="str">
        <f>+IFERROR(VLOOKUP(Tabla1_2[[#This Row],[Atributo]],METADATOS!$A$2:$E$39,2,0),"")</f>
        <v>Indice de sensibilidad (MEJENG)DAD</v>
      </c>
      <c r="H329" s="4" t="str">
        <f>+IFERROR(VLOOKUP(Tabla1_2[[#This Row],[Atributo]],METADATOS!$A$2:$E$39,3,0),"")</f>
        <v>Factores que incrementan la susceptibilidad de la produccion para cosecha frente a  la amenaza</v>
      </c>
      <c r="I329" s="4" t="str">
        <f>+IFERROR(VLOOKUP(Tabla1_2[[#This Row],[Atributo]],METADATOS!$A$2:$E$39,4,0),"")</f>
        <v>índice entre 1 y 5</v>
      </c>
    </row>
    <row r="330" spans="1:9" x14ac:dyDescent="0.3">
      <c r="A330">
        <v>10209</v>
      </c>
      <c r="B330" s="4" t="s">
        <v>562</v>
      </c>
      <c r="C330" s="4" t="s">
        <v>552</v>
      </c>
      <c r="D330" s="4" t="s">
        <v>553</v>
      </c>
      <c r="E330" s="4" t="s">
        <v>20</v>
      </c>
      <c r="F330">
        <v>3.3332999999999999</v>
      </c>
      <c r="G330" s="4" t="str">
        <f>+IFERROR(VLOOKUP(Tabla1_2[[#This Row],[Atributo]],METADATOS!$A$2:$E$39,2,0),"")</f>
        <v>Indice de sensibilidad (MEJENG)DAD</v>
      </c>
      <c r="H330" s="4" t="str">
        <f>+IFERROR(VLOOKUP(Tabla1_2[[#This Row],[Atributo]],METADATOS!$A$2:$E$39,3,0),"")</f>
        <v>Factores que incrementan la susceptibilidad de la produccion para cosecha frente a  la amenaza</v>
      </c>
      <c r="I330" s="4" t="str">
        <f>+IFERROR(VLOOKUP(Tabla1_2[[#This Row],[Atributo]],METADATOS!$A$2:$E$39,4,0),"")</f>
        <v>índice entre 1 y 5</v>
      </c>
    </row>
    <row r="331" spans="1:9" x14ac:dyDescent="0.3">
      <c r="A331">
        <v>10201</v>
      </c>
      <c r="B331" s="4" t="s">
        <v>564</v>
      </c>
      <c r="C331" s="4" t="s">
        <v>552</v>
      </c>
      <c r="D331" s="4" t="s">
        <v>553</v>
      </c>
      <c r="E331" s="4" t="s">
        <v>20</v>
      </c>
      <c r="F331">
        <v>3.6667000000000001</v>
      </c>
      <c r="G331" s="4" t="str">
        <f>+IFERROR(VLOOKUP(Tabla1_2[[#This Row],[Atributo]],METADATOS!$A$2:$E$39,2,0),"")</f>
        <v>Indice de sensibilidad (MEJENG)DAD</v>
      </c>
      <c r="H331" s="4" t="str">
        <f>+IFERROR(VLOOKUP(Tabla1_2[[#This Row],[Atributo]],METADATOS!$A$2:$E$39,3,0),"")</f>
        <v>Factores que incrementan la susceptibilidad de la produccion para cosecha frente a  la amenaza</v>
      </c>
      <c r="I331" s="4" t="str">
        <f>+IFERROR(VLOOKUP(Tabla1_2[[#This Row],[Atributo]],METADATOS!$A$2:$E$39,4,0),"")</f>
        <v>índice entre 1 y 5</v>
      </c>
    </row>
    <row r="332" spans="1:9" x14ac:dyDescent="0.3">
      <c r="A332">
        <v>10204</v>
      </c>
      <c r="B332" s="4" t="s">
        <v>567</v>
      </c>
      <c r="C332" s="4" t="s">
        <v>552</v>
      </c>
      <c r="D332" s="4" t="s">
        <v>553</v>
      </c>
      <c r="E332" s="4" t="s">
        <v>20</v>
      </c>
      <c r="F332">
        <v>3.6667000000000001</v>
      </c>
      <c r="G332" s="4" t="str">
        <f>+IFERROR(VLOOKUP(Tabla1_2[[#This Row],[Atributo]],METADATOS!$A$2:$E$39,2,0),"")</f>
        <v>Indice de sensibilidad (MEJENG)DAD</v>
      </c>
      <c r="H332" s="4" t="str">
        <f>+IFERROR(VLOOKUP(Tabla1_2[[#This Row],[Atributo]],METADATOS!$A$2:$E$39,3,0),"")</f>
        <v>Factores que incrementan la susceptibilidad de la produccion para cosecha frente a  la amenaza</v>
      </c>
      <c r="I332" s="4" t="str">
        <f>+IFERROR(VLOOKUP(Tabla1_2[[#This Row],[Atributo]],METADATOS!$A$2:$E$39,4,0),"")</f>
        <v>índice entre 1 y 5</v>
      </c>
    </row>
    <row r="333" spans="1:9" x14ac:dyDescent="0.3">
      <c r="A333">
        <v>10210</v>
      </c>
      <c r="B333" s="4" t="s">
        <v>570</v>
      </c>
      <c r="C333" s="4" t="s">
        <v>552</v>
      </c>
      <c r="D333" s="4" t="s">
        <v>553</v>
      </c>
      <c r="E333" s="4" t="s">
        <v>20</v>
      </c>
      <c r="F333">
        <v>3</v>
      </c>
      <c r="G333" s="4" t="str">
        <f>+IFERROR(VLOOKUP(Tabla1_2[[#This Row],[Atributo]],METADATOS!$A$2:$E$39,2,0),"")</f>
        <v>Indice de sensibilidad (MEJENG)DAD</v>
      </c>
      <c r="H333" s="4" t="str">
        <f>+IFERROR(VLOOKUP(Tabla1_2[[#This Row],[Atributo]],METADATOS!$A$2:$E$39,3,0),"")</f>
        <v>Factores que incrementan la susceptibilidad de la produccion para cosecha frente a  la amenaza</v>
      </c>
      <c r="I333" s="4" t="str">
        <f>+IFERROR(VLOOKUP(Tabla1_2[[#This Row],[Atributo]],METADATOS!$A$2:$E$39,4,0),"")</f>
        <v>índice entre 1 y 5</v>
      </c>
    </row>
    <row r="334" spans="1:9" x14ac:dyDescent="0.3">
      <c r="A334">
        <v>10203</v>
      </c>
      <c r="B334" s="4" t="s">
        <v>573</v>
      </c>
      <c r="C334" s="4" t="s">
        <v>552</v>
      </c>
      <c r="D334" s="4" t="s">
        <v>553</v>
      </c>
      <c r="E334" s="4" t="s">
        <v>20</v>
      </c>
      <c r="F334">
        <v>3.6667000000000001</v>
      </c>
      <c r="G334" s="4" t="str">
        <f>+IFERROR(VLOOKUP(Tabla1_2[[#This Row],[Atributo]],METADATOS!$A$2:$E$39,2,0),"")</f>
        <v>Indice de sensibilidad (MEJENG)DAD</v>
      </c>
      <c r="H334" s="4" t="str">
        <f>+IFERROR(VLOOKUP(Tabla1_2[[#This Row],[Atributo]],METADATOS!$A$2:$E$39,3,0),"")</f>
        <v>Factores que incrementan la susceptibilidad de la produccion para cosecha frente a  la amenaza</v>
      </c>
      <c r="I334" s="4" t="str">
        <f>+IFERROR(VLOOKUP(Tabla1_2[[#This Row],[Atributo]],METADATOS!$A$2:$E$39,4,0),"")</f>
        <v>índice entre 1 y 5</v>
      </c>
    </row>
    <row r="335" spans="1:9" x14ac:dyDescent="0.3">
      <c r="A335">
        <v>10206</v>
      </c>
      <c r="B335" s="4" t="s">
        <v>577</v>
      </c>
      <c r="C335" s="4" t="s">
        <v>552</v>
      </c>
      <c r="D335" s="4" t="s">
        <v>553</v>
      </c>
      <c r="E335" s="4" t="s">
        <v>20</v>
      </c>
      <c r="F335">
        <v>3.3332999999999999</v>
      </c>
      <c r="G335" s="4" t="str">
        <f>+IFERROR(VLOOKUP(Tabla1_2[[#This Row],[Atributo]],METADATOS!$A$2:$E$39,2,0),"")</f>
        <v>Indice de sensibilidad (MEJENG)DAD</v>
      </c>
      <c r="H335" s="4" t="str">
        <f>+IFERROR(VLOOKUP(Tabla1_2[[#This Row],[Atributo]],METADATOS!$A$2:$E$39,3,0),"")</f>
        <v>Factores que incrementan la susceptibilidad de la produccion para cosecha frente a  la amenaza</v>
      </c>
      <c r="I335" s="4" t="str">
        <f>+IFERROR(VLOOKUP(Tabla1_2[[#This Row],[Atributo]],METADATOS!$A$2:$E$39,4,0),"")</f>
        <v>índice entre 1 y 5</v>
      </c>
    </row>
    <row r="336" spans="1:9" x14ac:dyDescent="0.3">
      <c r="A336">
        <v>10102</v>
      </c>
      <c r="B336" s="4" t="s">
        <v>588</v>
      </c>
      <c r="C336" s="4" t="s">
        <v>581</v>
      </c>
      <c r="D336" s="4" t="s">
        <v>553</v>
      </c>
      <c r="E336" s="4" t="s">
        <v>20</v>
      </c>
      <c r="F336">
        <v>3.6667000000000001</v>
      </c>
      <c r="G336" s="4" t="str">
        <f>+IFERROR(VLOOKUP(Tabla1_2[[#This Row],[Atributo]],METADATOS!$A$2:$E$39,2,0),"")</f>
        <v>Indice de sensibilidad (MEJENG)DAD</v>
      </c>
      <c r="H336" s="4" t="str">
        <f>+IFERROR(VLOOKUP(Tabla1_2[[#This Row],[Atributo]],METADATOS!$A$2:$E$39,3,0),"")</f>
        <v>Factores que incrementan la susceptibilidad de la produccion para cosecha frente a  la amenaza</v>
      </c>
      <c r="I336" s="4" t="str">
        <f>+IFERROR(VLOOKUP(Tabla1_2[[#This Row],[Atributo]],METADATOS!$A$2:$E$39,4,0),"")</f>
        <v>índice entre 1 y 5</v>
      </c>
    </row>
    <row r="337" spans="1:9" x14ac:dyDescent="0.3">
      <c r="A337">
        <v>10101</v>
      </c>
      <c r="B337" s="4" t="s">
        <v>594</v>
      </c>
      <c r="C337" s="4" t="s">
        <v>581</v>
      </c>
      <c r="D337" s="4" t="s">
        <v>553</v>
      </c>
      <c r="E337" s="4" t="s">
        <v>20</v>
      </c>
      <c r="F337">
        <v>2.3332999999999999</v>
      </c>
      <c r="G337" s="4" t="str">
        <f>+IFERROR(VLOOKUP(Tabla1_2[[#This Row],[Atributo]],METADATOS!$A$2:$E$39,2,0),"")</f>
        <v>Indice de sensibilidad (MEJENG)DAD</v>
      </c>
      <c r="H337" s="4" t="str">
        <f>+IFERROR(VLOOKUP(Tabla1_2[[#This Row],[Atributo]],METADATOS!$A$2:$E$39,3,0),"")</f>
        <v>Factores que incrementan la susceptibilidad de la produccion para cosecha frente a  la amenaza</v>
      </c>
      <c r="I337" s="4" t="str">
        <f>+IFERROR(VLOOKUP(Tabla1_2[[#This Row],[Atributo]],METADATOS!$A$2:$E$39,4,0),"")</f>
        <v>índice entre 1 y 5</v>
      </c>
    </row>
    <row r="338" spans="1:9" x14ac:dyDescent="0.3">
      <c r="A338">
        <v>10207</v>
      </c>
      <c r="B338" s="4" t="s">
        <v>606</v>
      </c>
      <c r="C338" s="4" t="s">
        <v>552</v>
      </c>
      <c r="D338" s="4" t="s">
        <v>553</v>
      </c>
      <c r="E338" s="4" t="s">
        <v>20</v>
      </c>
      <c r="F338">
        <v>4</v>
      </c>
      <c r="G338" s="4" t="str">
        <f>+IFERROR(VLOOKUP(Tabla1_2[[#This Row],[Atributo]],METADATOS!$A$2:$E$39,2,0),"")</f>
        <v>Indice de sensibilidad (MEJENG)DAD</v>
      </c>
      <c r="H338" s="4" t="str">
        <f>+IFERROR(VLOOKUP(Tabla1_2[[#This Row],[Atributo]],METADATOS!$A$2:$E$39,3,0),"")</f>
        <v>Factores que incrementan la susceptibilidad de la produccion para cosecha frente a  la amenaza</v>
      </c>
      <c r="I338" s="4" t="str">
        <f>+IFERROR(VLOOKUP(Tabla1_2[[#This Row],[Atributo]],METADATOS!$A$2:$E$39,4,0),"")</f>
        <v>índice entre 1 y 5</v>
      </c>
    </row>
    <row r="339" spans="1:9" x14ac:dyDescent="0.3">
      <c r="A339">
        <v>10208</v>
      </c>
      <c r="B339" s="4" t="s">
        <v>610</v>
      </c>
      <c r="C339" s="4" t="s">
        <v>552</v>
      </c>
      <c r="D339" s="4" t="s">
        <v>553</v>
      </c>
      <c r="E339" s="4" t="s">
        <v>20</v>
      </c>
      <c r="F339">
        <v>4.6666999999999996</v>
      </c>
      <c r="G339" s="4" t="str">
        <f>+IFERROR(VLOOKUP(Tabla1_2[[#This Row],[Atributo]],METADATOS!$A$2:$E$39,2,0),"")</f>
        <v>Indice de sensibilidad (MEJENG)DAD</v>
      </c>
      <c r="H339" s="4" t="str">
        <f>+IFERROR(VLOOKUP(Tabla1_2[[#This Row],[Atributo]],METADATOS!$A$2:$E$39,3,0),"")</f>
        <v>Factores que incrementan la susceptibilidad de la produccion para cosecha frente a  la amenaza</v>
      </c>
      <c r="I339" s="4" t="str">
        <f>+IFERROR(VLOOKUP(Tabla1_2[[#This Row],[Atributo]],METADATOS!$A$2:$E$39,4,0),"")</f>
        <v>índice entre 1 y 5</v>
      </c>
    </row>
    <row r="340" spans="1:9" x14ac:dyDescent="0.3">
      <c r="A340">
        <v>10109</v>
      </c>
      <c r="B340" s="4" t="s">
        <v>619</v>
      </c>
      <c r="C340" s="4" t="s">
        <v>581</v>
      </c>
      <c r="D340" s="4" t="s">
        <v>553</v>
      </c>
      <c r="E340" s="4" t="s">
        <v>20</v>
      </c>
      <c r="F340">
        <v>1.3332999999999999</v>
      </c>
      <c r="G340" s="4" t="str">
        <f>+IFERROR(VLOOKUP(Tabla1_2[[#This Row],[Atributo]],METADATOS!$A$2:$E$39,2,0),"")</f>
        <v>Indice de sensibilidad (MEJENG)DAD</v>
      </c>
      <c r="H340" s="4" t="str">
        <f>+IFERROR(VLOOKUP(Tabla1_2[[#This Row],[Atributo]],METADATOS!$A$2:$E$39,3,0),"")</f>
        <v>Factores que incrementan la susceptibilidad de la produccion para cosecha frente a  la amenaza</v>
      </c>
      <c r="I340" s="4" t="str">
        <f>+IFERROR(VLOOKUP(Tabla1_2[[#This Row],[Atributo]],METADATOS!$A$2:$E$39,4,0),"")</f>
        <v>índice entre 1 y 5</v>
      </c>
    </row>
    <row r="341" spans="1:9" x14ac:dyDescent="0.3">
      <c r="A341">
        <v>10103</v>
      </c>
      <c r="B341" s="4" t="s">
        <v>623</v>
      </c>
      <c r="C341" s="4" t="s">
        <v>581</v>
      </c>
      <c r="D341" s="4" t="s">
        <v>553</v>
      </c>
      <c r="E341" s="4" t="s">
        <v>20</v>
      </c>
      <c r="F341">
        <v>1.6667000000000001</v>
      </c>
      <c r="G341" s="4" t="str">
        <f>+IFERROR(VLOOKUP(Tabla1_2[[#This Row],[Atributo]],METADATOS!$A$2:$E$39,2,0),"")</f>
        <v>Indice de sensibilidad (MEJENG)DAD</v>
      </c>
      <c r="H341" s="4" t="str">
        <f>+IFERROR(VLOOKUP(Tabla1_2[[#This Row],[Atributo]],METADATOS!$A$2:$E$39,3,0),"")</f>
        <v>Factores que incrementan la susceptibilidad de la produccion para cosecha frente a  la amenaza</v>
      </c>
      <c r="I341" s="4" t="str">
        <f>+IFERROR(VLOOKUP(Tabla1_2[[#This Row],[Atributo]],METADATOS!$A$2:$E$39,4,0),"")</f>
        <v>índice entre 1 y 5</v>
      </c>
    </row>
    <row r="342" spans="1:9" x14ac:dyDescent="0.3">
      <c r="A342">
        <v>10403</v>
      </c>
      <c r="B342" s="4" t="s">
        <v>626</v>
      </c>
      <c r="C342" s="4" t="s">
        <v>627</v>
      </c>
      <c r="D342" s="4" t="s">
        <v>553</v>
      </c>
      <c r="E342" s="4" t="s">
        <v>20</v>
      </c>
      <c r="F342">
        <v>1.6667000000000001</v>
      </c>
      <c r="G342" s="4" t="str">
        <f>+IFERROR(VLOOKUP(Tabla1_2[[#This Row],[Atributo]],METADATOS!$A$2:$E$39,2,0),"")</f>
        <v>Indice de sensibilidad (MEJENG)DAD</v>
      </c>
      <c r="H342" s="4" t="str">
        <f>+IFERROR(VLOOKUP(Tabla1_2[[#This Row],[Atributo]],METADATOS!$A$2:$E$39,3,0),"")</f>
        <v>Factores que incrementan la susceptibilidad de la produccion para cosecha frente a  la amenaza</v>
      </c>
      <c r="I342" s="4" t="str">
        <f>+IFERROR(VLOOKUP(Tabla1_2[[#This Row],[Atributo]],METADATOS!$A$2:$E$39,4,0),"")</f>
        <v>índice entre 1 y 5</v>
      </c>
    </row>
    <row r="343" spans="1:9" x14ac:dyDescent="0.3">
      <c r="A343">
        <v>10401</v>
      </c>
      <c r="B343" s="4" t="s">
        <v>630</v>
      </c>
      <c r="C343" s="4" t="s">
        <v>627</v>
      </c>
      <c r="D343" s="4" t="s">
        <v>553</v>
      </c>
      <c r="E343" s="4" t="s">
        <v>20</v>
      </c>
      <c r="F343">
        <v>2.6667000000000001</v>
      </c>
      <c r="G343" s="4" t="str">
        <f>+IFERROR(VLOOKUP(Tabla1_2[[#This Row],[Atributo]],METADATOS!$A$2:$E$39,2,0),"")</f>
        <v>Indice de sensibilidad (MEJENG)DAD</v>
      </c>
      <c r="H343" s="4" t="str">
        <f>+IFERROR(VLOOKUP(Tabla1_2[[#This Row],[Atributo]],METADATOS!$A$2:$E$39,3,0),"")</f>
        <v>Factores que incrementan la susceptibilidad de la produccion para cosecha frente a  la amenaza</v>
      </c>
      <c r="I343" s="4" t="str">
        <f>+IFERROR(VLOOKUP(Tabla1_2[[#This Row],[Atributo]],METADATOS!$A$2:$E$39,4,0),"")</f>
        <v>índice entre 1 y 5</v>
      </c>
    </row>
    <row r="344" spans="1:9" x14ac:dyDescent="0.3">
      <c r="A344">
        <v>10202</v>
      </c>
      <c r="B344" s="4" t="s">
        <v>551</v>
      </c>
      <c r="C344" s="4" t="s">
        <v>552</v>
      </c>
      <c r="D344" s="4" t="s">
        <v>553</v>
      </c>
      <c r="E344" s="4" t="s">
        <v>15</v>
      </c>
      <c r="F344">
        <v>2.3332999999999999</v>
      </c>
      <c r="G344" s="4" t="str">
        <f>+IFERROR(VLOOKUP(Tabla1_2[[#This Row],[Atributo]],METADATOS!$A$2:$E$39,2,0),"")</f>
        <v>Indice de sensibilidad (MEJSEM 2017)</v>
      </c>
      <c r="H344" s="4" t="str">
        <f>+IFERROR(VLOOKUP(Tabla1_2[[#This Row],[Atributo]],METADATOS!$A$2:$E$39,3,0),"")</f>
        <v>Factores que incrementan la susceptibilidad de la captura de semilla frente al incremento de  salinidad</v>
      </c>
      <c r="I344" s="4" t="str">
        <f>+IFERROR(VLOOKUP(Tabla1_2[[#This Row],[Atributo]],METADATOS!$A$2:$E$39,4,0),"")</f>
        <v>Indice entre 1 y 5</v>
      </c>
    </row>
    <row r="345" spans="1:9" x14ac:dyDescent="0.3">
      <c r="A345">
        <v>10205</v>
      </c>
      <c r="B345" s="4" t="s">
        <v>558</v>
      </c>
      <c r="C345" s="4" t="s">
        <v>552</v>
      </c>
      <c r="D345" s="4" t="s">
        <v>553</v>
      </c>
      <c r="E345" s="4" t="s">
        <v>15</v>
      </c>
      <c r="F345">
        <v>2</v>
      </c>
      <c r="G345" s="4" t="str">
        <f>+IFERROR(VLOOKUP(Tabla1_2[[#This Row],[Atributo]],METADATOS!$A$2:$E$39,2,0),"")</f>
        <v>Indice de sensibilidad (MEJSEM 2017)</v>
      </c>
      <c r="H345" s="4" t="str">
        <f>+IFERROR(VLOOKUP(Tabla1_2[[#This Row],[Atributo]],METADATOS!$A$2:$E$39,3,0),"")</f>
        <v>Factores que incrementan la susceptibilidad de la captura de semilla frente al incremento de  salinidad</v>
      </c>
      <c r="I345" s="4" t="str">
        <f>+IFERROR(VLOOKUP(Tabla1_2[[#This Row],[Atributo]],METADATOS!$A$2:$E$39,4,0),"")</f>
        <v>Indice entre 1 y 5</v>
      </c>
    </row>
    <row r="346" spans="1:9" x14ac:dyDescent="0.3">
      <c r="A346">
        <v>10209</v>
      </c>
      <c r="B346" s="4" t="s">
        <v>562</v>
      </c>
      <c r="C346" s="4" t="s">
        <v>552</v>
      </c>
      <c r="D346" s="4" t="s">
        <v>553</v>
      </c>
      <c r="E346" s="4" t="s">
        <v>15</v>
      </c>
      <c r="F346">
        <v>2</v>
      </c>
      <c r="G346" s="4" t="str">
        <f>+IFERROR(VLOOKUP(Tabla1_2[[#This Row],[Atributo]],METADATOS!$A$2:$E$39,2,0),"")</f>
        <v>Indice de sensibilidad (MEJSEM 2017)</v>
      </c>
      <c r="H346" s="4" t="str">
        <f>+IFERROR(VLOOKUP(Tabla1_2[[#This Row],[Atributo]],METADATOS!$A$2:$E$39,3,0),"")</f>
        <v>Factores que incrementan la susceptibilidad de la captura de semilla frente al incremento de  salinidad</v>
      </c>
      <c r="I346" s="4" t="str">
        <f>+IFERROR(VLOOKUP(Tabla1_2[[#This Row],[Atributo]],METADATOS!$A$2:$E$39,4,0),"")</f>
        <v>Indice entre 1 y 5</v>
      </c>
    </row>
    <row r="347" spans="1:9" x14ac:dyDescent="0.3">
      <c r="A347">
        <v>10201</v>
      </c>
      <c r="B347" s="4" t="s">
        <v>564</v>
      </c>
      <c r="C347" s="4" t="s">
        <v>552</v>
      </c>
      <c r="D347" s="4" t="s">
        <v>553</v>
      </c>
      <c r="E347" s="4" t="s">
        <v>15</v>
      </c>
      <c r="F347">
        <v>2.3332999999999999</v>
      </c>
      <c r="G347" s="4" t="str">
        <f>+IFERROR(VLOOKUP(Tabla1_2[[#This Row],[Atributo]],METADATOS!$A$2:$E$39,2,0),"")</f>
        <v>Indice de sensibilidad (MEJSEM 2017)</v>
      </c>
      <c r="H347" s="4" t="str">
        <f>+IFERROR(VLOOKUP(Tabla1_2[[#This Row],[Atributo]],METADATOS!$A$2:$E$39,3,0),"")</f>
        <v>Factores que incrementan la susceptibilidad de la captura de semilla frente al incremento de  salinidad</v>
      </c>
      <c r="I347" s="4" t="str">
        <f>+IFERROR(VLOOKUP(Tabla1_2[[#This Row],[Atributo]],METADATOS!$A$2:$E$39,4,0),"")</f>
        <v>Indice entre 1 y 5</v>
      </c>
    </row>
    <row r="348" spans="1:9" x14ac:dyDescent="0.3">
      <c r="A348">
        <v>10210</v>
      </c>
      <c r="B348" s="4" t="s">
        <v>570</v>
      </c>
      <c r="C348" s="4" t="s">
        <v>552</v>
      </c>
      <c r="D348" s="4" t="s">
        <v>553</v>
      </c>
      <c r="E348" s="4" t="s">
        <v>15</v>
      </c>
      <c r="F348">
        <v>2</v>
      </c>
      <c r="G348" s="4" t="str">
        <f>+IFERROR(VLOOKUP(Tabla1_2[[#This Row],[Atributo]],METADATOS!$A$2:$E$39,2,0),"")</f>
        <v>Indice de sensibilidad (MEJSEM 2017)</v>
      </c>
      <c r="H348" s="4" t="str">
        <f>+IFERROR(VLOOKUP(Tabla1_2[[#This Row],[Atributo]],METADATOS!$A$2:$E$39,3,0),"")</f>
        <v>Factores que incrementan la susceptibilidad de la captura de semilla frente al incremento de  salinidad</v>
      </c>
      <c r="I348" s="4" t="str">
        <f>+IFERROR(VLOOKUP(Tabla1_2[[#This Row],[Atributo]],METADATOS!$A$2:$E$39,4,0),"")</f>
        <v>Indice entre 1 y 5</v>
      </c>
    </row>
    <row r="349" spans="1:9" x14ac:dyDescent="0.3">
      <c r="A349">
        <v>10203</v>
      </c>
      <c r="B349" s="4" t="s">
        <v>573</v>
      </c>
      <c r="C349" s="4" t="s">
        <v>552</v>
      </c>
      <c r="D349" s="4" t="s">
        <v>553</v>
      </c>
      <c r="E349" s="4" t="s">
        <v>15</v>
      </c>
      <c r="F349">
        <v>2</v>
      </c>
      <c r="G349" s="4" t="str">
        <f>+IFERROR(VLOOKUP(Tabla1_2[[#This Row],[Atributo]],METADATOS!$A$2:$E$39,2,0),"")</f>
        <v>Indice de sensibilidad (MEJSEM 2017)</v>
      </c>
      <c r="H349" s="4" t="str">
        <f>+IFERROR(VLOOKUP(Tabla1_2[[#This Row],[Atributo]],METADATOS!$A$2:$E$39,3,0),"")</f>
        <v>Factores que incrementan la susceptibilidad de la captura de semilla frente al incremento de  salinidad</v>
      </c>
      <c r="I349" s="4" t="str">
        <f>+IFERROR(VLOOKUP(Tabla1_2[[#This Row],[Atributo]],METADATOS!$A$2:$E$39,4,0),"")</f>
        <v>Indice entre 1 y 5</v>
      </c>
    </row>
    <row r="350" spans="1:9" x14ac:dyDescent="0.3">
      <c r="A350">
        <v>10206</v>
      </c>
      <c r="B350" s="4" t="s">
        <v>577</v>
      </c>
      <c r="C350" s="4" t="s">
        <v>552</v>
      </c>
      <c r="D350" s="4" t="s">
        <v>553</v>
      </c>
      <c r="E350" s="4" t="s">
        <v>15</v>
      </c>
      <c r="F350">
        <v>2</v>
      </c>
      <c r="G350" s="4" t="str">
        <f>+IFERROR(VLOOKUP(Tabla1_2[[#This Row],[Atributo]],METADATOS!$A$2:$E$39,2,0),"")</f>
        <v>Indice de sensibilidad (MEJSEM 2017)</v>
      </c>
      <c r="H350" s="4" t="str">
        <f>+IFERROR(VLOOKUP(Tabla1_2[[#This Row],[Atributo]],METADATOS!$A$2:$E$39,3,0),"")</f>
        <v>Factores que incrementan la susceptibilidad de la captura de semilla frente al incremento de  salinidad</v>
      </c>
      <c r="I350" s="4" t="str">
        <f>+IFERROR(VLOOKUP(Tabla1_2[[#This Row],[Atributo]],METADATOS!$A$2:$E$39,4,0),"")</f>
        <v>Indice entre 1 y 5</v>
      </c>
    </row>
    <row r="351" spans="1:9" x14ac:dyDescent="0.3">
      <c r="A351">
        <v>10102</v>
      </c>
      <c r="B351" s="4" t="s">
        <v>588</v>
      </c>
      <c r="C351" s="4" t="s">
        <v>581</v>
      </c>
      <c r="D351" s="4" t="s">
        <v>553</v>
      </c>
      <c r="E351" s="4" t="s">
        <v>15</v>
      </c>
      <c r="F351">
        <v>2.3332999999999999</v>
      </c>
      <c r="G351" s="4" t="str">
        <f>+IFERROR(VLOOKUP(Tabla1_2[[#This Row],[Atributo]],METADATOS!$A$2:$E$39,2,0),"")</f>
        <v>Indice de sensibilidad (MEJSEM 2017)</v>
      </c>
      <c r="H351" s="4" t="str">
        <f>+IFERROR(VLOOKUP(Tabla1_2[[#This Row],[Atributo]],METADATOS!$A$2:$E$39,3,0),"")</f>
        <v>Factores que incrementan la susceptibilidad de la captura de semilla frente al incremento de  salinidad</v>
      </c>
      <c r="I351" s="4" t="str">
        <f>+IFERROR(VLOOKUP(Tabla1_2[[#This Row],[Atributo]],METADATOS!$A$2:$E$39,4,0),"")</f>
        <v>Indice entre 1 y 5</v>
      </c>
    </row>
    <row r="352" spans="1:9" x14ac:dyDescent="0.3">
      <c r="A352">
        <v>10101</v>
      </c>
      <c r="B352" s="4" t="s">
        <v>594</v>
      </c>
      <c r="C352" s="4" t="s">
        <v>581</v>
      </c>
      <c r="D352" s="4" t="s">
        <v>553</v>
      </c>
      <c r="E352" s="4" t="s">
        <v>15</v>
      </c>
      <c r="F352">
        <v>3.75</v>
      </c>
      <c r="G352" s="4" t="str">
        <f>+IFERROR(VLOOKUP(Tabla1_2[[#This Row],[Atributo]],METADATOS!$A$2:$E$39,2,0),"")</f>
        <v>Indice de sensibilidad (MEJSEM 2017)</v>
      </c>
      <c r="H352" s="4" t="str">
        <f>+IFERROR(VLOOKUP(Tabla1_2[[#This Row],[Atributo]],METADATOS!$A$2:$E$39,3,0),"")</f>
        <v>Factores que incrementan la susceptibilidad de la captura de semilla frente al incremento de  salinidad</v>
      </c>
      <c r="I352" s="4" t="str">
        <f>+IFERROR(VLOOKUP(Tabla1_2[[#This Row],[Atributo]],METADATOS!$A$2:$E$39,4,0),"")</f>
        <v>Indice entre 1 y 5</v>
      </c>
    </row>
    <row r="353" spans="1:9" x14ac:dyDescent="0.3">
      <c r="A353">
        <v>10208</v>
      </c>
      <c r="B353" s="4" t="s">
        <v>610</v>
      </c>
      <c r="C353" s="4" t="s">
        <v>552</v>
      </c>
      <c r="D353" s="4" t="s">
        <v>553</v>
      </c>
      <c r="E353" s="4" t="s">
        <v>15</v>
      </c>
      <c r="F353">
        <v>2.3332999999999999</v>
      </c>
      <c r="G353" s="4" t="str">
        <f>+IFERROR(VLOOKUP(Tabla1_2[[#This Row],[Atributo]],METADATOS!$A$2:$E$39,2,0),"")</f>
        <v>Indice de sensibilidad (MEJSEM 2017)</v>
      </c>
      <c r="H353" s="4" t="str">
        <f>+IFERROR(VLOOKUP(Tabla1_2[[#This Row],[Atributo]],METADATOS!$A$2:$E$39,3,0),"")</f>
        <v>Factores que incrementan la susceptibilidad de la captura de semilla frente al incremento de  salinidad</v>
      </c>
      <c r="I353" s="4" t="str">
        <f>+IFERROR(VLOOKUP(Tabla1_2[[#This Row],[Atributo]],METADATOS!$A$2:$E$39,4,0),"")</f>
        <v>Indice entre 1 y 5</v>
      </c>
    </row>
    <row r="354" spans="1:9" x14ac:dyDescent="0.3">
      <c r="A354">
        <v>10109</v>
      </c>
      <c r="B354" s="4" t="s">
        <v>619</v>
      </c>
      <c r="C354" s="4" t="s">
        <v>581</v>
      </c>
      <c r="D354" s="4" t="s">
        <v>553</v>
      </c>
      <c r="E354" s="4" t="s">
        <v>15</v>
      </c>
      <c r="F354">
        <v>3.75</v>
      </c>
      <c r="G354" s="4" t="str">
        <f>+IFERROR(VLOOKUP(Tabla1_2[[#This Row],[Atributo]],METADATOS!$A$2:$E$39,2,0),"")</f>
        <v>Indice de sensibilidad (MEJSEM 2017)</v>
      </c>
      <c r="H354" s="4" t="str">
        <f>+IFERROR(VLOOKUP(Tabla1_2[[#This Row],[Atributo]],METADATOS!$A$2:$E$39,3,0),"")</f>
        <v>Factores que incrementan la susceptibilidad de la captura de semilla frente al incremento de  salinidad</v>
      </c>
      <c r="I354" s="4" t="str">
        <f>+IFERROR(VLOOKUP(Tabla1_2[[#This Row],[Atributo]],METADATOS!$A$2:$E$39,4,0),"")</f>
        <v>Indice entre 1 y 5</v>
      </c>
    </row>
    <row r="355" spans="1:9" x14ac:dyDescent="0.3">
      <c r="A355">
        <v>10103</v>
      </c>
      <c r="B355" s="4" t="s">
        <v>623</v>
      </c>
      <c r="C355" s="4" t="s">
        <v>581</v>
      </c>
      <c r="D355" s="4" t="s">
        <v>553</v>
      </c>
      <c r="E355" s="4" t="s">
        <v>15</v>
      </c>
      <c r="F355">
        <v>4.5</v>
      </c>
      <c r="G355" s="4" t="str">
        <f>+IFERROR(VLOOKUP(Tabla1_2[[#This Row],[Atributo]],METADATOS!$A$2:$E$39,2,0),"")</f>
        <v>Indice de sensibilidad (MEJSEM 2017)</v>
      </c>
      <c r="H355" s="4" t="str">
        <f>+IFERROR(VLOOKUP(Tabla1_2[[#This Row],[Atributo]],METADATOS!$A$2:$E$39,3,0),"")</f>
        <v>Factores que incrementan la susceptibilidad de la captura de semilla frente al incremento de  salinidad</v>
      </c>
      <c r="I355" s="4" t="str">
        <f>+IFERROR(VLOOKUP(Tabla1_2[[#This Row],[Atributo]],METADATOS!$A$2:$E$39,4,0),"")</f>
        <v>Indice entre 1 y 5</v>
      </c>
    </row>
    <row r="356" spans="1:9" x14ac:dyDescent="0.3">
      <c r="A356">
        <v>10403</v>
      </c>
      <c r="B356" s="4" t="s">
        <v>626</v>
      </c>
      <c r="C356" s="4" t="s">
        <v>627</v>
      </c>
      <c r="D356" s="4" t="s">
        <v>553</v>
      </c>
      <c r="E356" s="4" t="s">
        <v>15</v>
      </c>
      <c r="F356">
        <v>3.75</v>
      </c>
      <c r="G356" s="4" t="str">
        <f>+IFERROR(VLOOKUP(Tabla1_2[[#This Row],[Atributo]],METADATOS!$A$2:$E$39,2,0),"")</f>
        <v>Indice de sensibilidad (MEJSEM 2017)</v>
      </c>
      <c r="H356" s="4" t="str">
        <f>+IFERROR(VLOOKUP(Tabla1_2[[#This Row],[Atributo]],METADATOS!$A$2:$E$39,3,0),"")</f>
        <v>Factores que incrementan la susceptibilidad de la captura de semilla frente al incremento de  salinidad</v>
      </c>
      <c r="I356" s="4" t="str">
        <f>+IFERROR(VLOOKUP(Tabla1_2[[#This Row],[Atributo]],METADATOS!$A$2:$E$39,4,0),"")</f>
        <v>Indice entre 1 y 5</v>
      </c>
    </row>
    <row r="357" spans="1:9" x14ac:dyDescent="0.3">
      <c r="A357">
        <v>10401</v>
      </c>
      <c r="B357" s="4" t="s">
        <v>630</v>
      </c>
      <c r="C357" s="4" t="s">
        <v>627</v>
      </c>
      <c r="D357" s="4" t="s">
        <v>553</v>
      </c>
      <c r="E357" s="4" t="s">
        <v>15</v>
      </c>
      <c r="F357">
        <v>2</v>
      </c>
      <c r="G357" s="4" t="str">
        <f>+IFERROR(VLOOKUP(Tabla1_2[[#This Row],[Atributo]],METADATOS!$A$2:$E$39,2,0),"")</f>
        <v>Indice de sensibilidad (MEJSEM 2017)</v>
      </c>
      <c r="H357" s="4" t="str">
        <f>+IFERROR(VLOOKUP(Tabla1_2[[#This Row],[Atributo]],METADATOS!$A$2:$E$39,3,0),"")</f>
        <v>Factores que incrementan la susceptibilidad de la captura de semilla frente al incremento de  salinidad</v>
      </c>
      <c r="I357" s="4" t="str">
        <f>+IFERROR(VLOOKUP(Tabla1_2[[#This Row],[Atributo]],METADATOS!$A$2:$E$39,4,0),"")</f>
        <v>Indice entre 1 y 5</v>
      </c>
    </row>
    <row r="358" spans="1:9" x14ac:dyDescent="0.3">
      <c r="A358">
        <v>10202</v>
      </c>
      <c r="B358" s="4" t="s">
        <v>551</v>
      </c>
      <c r="C358" s="4" t="s">
        <v>552</v>
      </c>
      <c r="D358" s="4" t="s">
        <v>553</v>
      </c>
      <c r="E358" s="4" t="s">
        <v>104</v>
      </c>
      <c r="F358">
        <v>5</v>
      </c>
      <c r="G358" s="4" t="str">
        <f>+IFERROR(VLOOKUP(Tabla1_2[[#This Row],[Atributo]],METADATOS!$A$2:$E$39,2,0),"")</f>
        <v>Indice dias consec. precip&gt;1</v>
      </c>
      <c r="H358" s="4" t="str">
        <f>+IFERROR(VLOOKUP(Tabla1_2[[#This Row],[Atributo]],METADATOS!$A$2:$E$39,3,0),"")</f>
        <v>Dias conscutivos con precipitaciones</v>
      </c>
      <c r="I358" s="4" t="str">
        <f>+IFERROR(VLOOKUP(Tabla1_2[[#This Row],[Atributo]],METADATOS!$A$2:$E$39,4,0),"")</f>
        <v>Indice entre 1 y 5</v>
      </c>
    </row>
    <row r="359" spans="1:9" x14ac:dyDescent="0.3">
      <c r="A359">
        <v>10205</v>
      </c>
      <c r="B359" s="4" t="s">
        <v>558</v>
      </c>
      <c r="C359" s="4" t="s">
        <v>552</v>
      </c>
      <c r="D359" s="4" t="s">
        <v>553</v>
      </c>
      <c r="E359" s="4" t="s">
        <v>104</v>
      </c>
      <c r="F359">
        <v>4</v>
      </c>
      <c r="G359" s="4" t="str">
        <f>+IFERROR(VLOOKUP(Tabla1_2[[#This Row],[Atributo]],METADATOS!$A$2:$E$39,2,0),"")</f>
        <v>Indice dias consec. precip&gt;1</v>
      </c>
      <c r="H359" s="4" t="str">
        <f>+IFERROR(VLOOKUP(Tabla1_2[[#This Row],[Atributo]],METADATOS!$A$2:$E$39,3,0),"")</f>
        <v>Dias conscutivos con precipitaciones</v>
      </c>
      <c r="I359" s="4" t="str">
        <f>+IFERROR(VLOOKUP(Tabla1_2[[#This Row],[Atributo]],METADATOS!$A$2:$E$39,4,0),"")</f>
        <v>Indice entre 1 y 5</v>
      </c>
    </row>
    <row r="360" spans="1:9" x14ac:dyDescent="0.3">
      <c r="A360">
        <v>10209</v>
      </c>
      <c r="B360" s="4" t="s">
        <v>562</v>
      </c>
      <c r="C360" s="4" t="s">
        <v>552</v>
      </c>
      <c r="D360" s="4" t="s">
        <v>553</v>
      </c>
      <c r="E360" s="4" t="s">
        <v>104</v>
      </c>
      <c r="F360">
        <v>5</v>
      </c>
      <c r="G360" s="4" t="str">
        <f>+IFERROR(VLOOKUP(Tabla1_2[[#This Row],[Atributo]],METADATOS!$A$2:$E$39,2,0),"")</f>
        <v>Indice dias consec. precip&gt;1</v>
      </c>
      <c r="H360" s="4" t="str">
        <f>+IFERROR(VLOOKUP(Tabla1_2[[#This Row],[Atributo]],METADATOS!$A$2:$E$39,3,0),"")</f>
        <v>Dias conscutivos con precipitaciones</v>
      </c>
      <c r="I360" s="4" t="str">
        <f>+IFERROR(VLOOKUP(Tabla1_2[[#This Row],[Atributo]],METADATOS!$A$2:$E$39,4,0),"")</f>
        <v>Indice entre 1 y 5</v>
      </c>
    </row>
    <row r="361" spans="1:9" x14ac:dyDescent="0.3">
      <c r="A361">
        <v>10201</v>
      </c>
      <c r="B361" s="4" t="s">
        <v>564</v>
      </c>
      <c r="C361" s="4" t="s">
        <v>552</v>
      </c>
      <c r="D361" s="4" t="s">
        <v>553</v>
      </c>
      <c r="E361" s="4" t="s">
        <v>104</v>
      </c>
      <c r="F361">
        <v>4</v>
      </c>
      <c r="G361" s="4" t="str">
        <f>+IFERROR(VLOOKUP(Tabla1_2[[#This Row],[Atributo]],METADATOS!$A$2:$E$39,2,0),"")</f>
        <v>Indice dias consec. precip&gt;1</v>
      </c>
      <c r="H361" s="4" t="str">
        <f>+IFERROR(VLOOKUP(Tabla1_2[[#This Row],[Atributo]],METADATOS!$A$2:$E$39,3,0),"")</f>
        <v>Dias conscutivos con precipitaciones</v>
      </c>
      <c r="I361" s="4" t="str">
        <f>+IFERROR(VLOOKUP(Tabla1_2[[#This Row],[Atributo]],METADATOS!$A$2:$E$39,4,0),"")</f>
        <v>Indice entre 1 y 5</v>
      </c>
    </row>
    <row r="362" spans="1:9" x14ac:dyDescent="0.3">
      <c r="A362">
        <v>10210</v>
      </c>
      <c r="B362" s="4" t="s">
        <v>570</v>
      </c>
      <c r="C362" s="4" t="s">
        <v>552</v>
      </c>
      <c r="D362" s="4" t="s">
        <v>553</v>
      </c>
      <c r="E362" s="4" t="s">
        <v>104</v>
      </c>
      <c r="F362">
        <v>4</v>
      </c>
      <c r="G362" s="4" t="str">
        <f>+IFERROR(VLOOKUP(Tabla1_2[[#This Row],[Atributo]],METADATOS!$A$2:$E$39,2,0),"")</f>
        <v>Indice dias consec. precip&gt;1</v>
      </c>
      <c r="H362" s="4" t="str">
        <f>+IFERROR(VLOOKUP(Tabla1_2[[#This Row],[Atributo]],METADATOS!$A$2:$E$39,3,0),"")</f>
        <v>Dias conscutivos con precipitaciones</v>
      </c>
      <c r="I362" s="4" t="str">
        <f>+IFERROR(VLOOKUP(Tabla1_2[[#This Row],[Atributo]],METADATOS!$A$2:$E$39,4,0),"")</f>
        <v>Indice entre 1 y 5</v>
      </c>
    </row>
    <row r="363" spans="1:9" x14ac:dyDescent="0.3">
      <c r="A363">
        <v>10203</v>
      </c>
      <c r="B363" s="4" t="s">
        <v>573</v>
      </c>
      <c r="C363" s="4" t="s">
        <v>552</v>
      </c>
      <c r="D363" s="4" t="s">
        <v>553</v>
      </c>
      <c r="E363" s="4" t="s">
        <v>104</v>
      </c>
      <c r="F363">
        <v>4</v>
      </c>
      <c r="G363" s="4" t="str">
        <f>+IFERROR(VLOOKUP(Tabla1_2[[#This Row],[Atributo]],METADATOS!$A$2:$E$39,2,0),"")</f>
        <v>Indice dias consec. precip&gt;1</v>
      </c>
      <c r="H363" s="4" t="str">
        <f>+IFERROR(VLOOKUP(Tabla1_2[[#This Row],[Atributo]],METADATOS!$A$2:$E$39,3,0),"")</f>
        <v>Dias conscutivos con precipitaciones</v>
      </c>
      <c r="I363" s="4" t="str">
        <f>+IFERROR(VLOOKUP(Tabla1_2[[#This Row],[Atributo]],METADATOS!$A$2:$E$39,4,0),"")</f>
        <v>Indice entre 1 y 5</v>
      </c>
    </row>
    <row r="364" spans="1:9" x14ac:dyDescent="0.3">
      <c r="A364">
        <v>10206</v>
      </c>
      <c r="B364" s="4" t="s">
        <v>577</v>
      </c>
      <c r="C364" s="4" t="s">
        <v>552</v>
      </c>
      <c r="D364" s="4" t="s">
        <v>553</v>
      </c>
      <c r="E364" s="4" t="s">
        <v>104</v>
      </c>
      <c r="F364">
        <v>4</v>
      </c>
      <c r="G364" s="4" t="str">
        <f>+IFERROR(VLOOKUP(Tabla1_2[[#This Row],[Atributo]],METADATOS!$A$2:$E$39,2,0),"")</f>
        <v>Indice dias consec. precip&gt;1</v>
      </c>
      <c r="H364" s="4" t="str">
        <f>+IFERROR(VLOOKUP(Tabla1_2[[#This Row],[Atributo]],METADATOS!$A$2:$E$39,3,0),"")</f>
        <v>Dias conscutivos con precipitaciones</v>
      </c>
      <c r="I364" s="4" t="str">
        <f>+IFERROR(VLOOKUP(Tabla1_2[[#This Row],[Atributo]],METADATOS!$A$2:$E$39,4,0),"")</f>
        <v>Indice entre 1 y 5</v>
      </c>
    </row>
    <row r="365" spans="1:9" x14ac:dyDescent="0.3">
      <c r="A365">
        <v>10102</v>
      </c>
      <c r="B365" s="4" t="s">
        <v>588</v>
      </c>
      <c r="C365" s="4" t="s">
        <v>581</v>
      </c>
      <c r="D365" s="4" t="s">
        <v>553</v>
      </c>
      <c r="E365" s="4" t="s">
        <v>104</v>
      </c>
      <c r="F365">
        <v>5</v>
      </c>
      <c r="G365" s="4" t="str">
        <f>+IFERROR(VLOOKUP(Tabla1_2[[#This Row],[Atributo]],METADATOS!$A$2:$E$39,2,0),"")</f>
        <v>Indice dias consec. precip&gt;1</v>
      </c>
      <c r="H365" s="4" t="str">
        <f>+IFERROR(VLOOKUP(Tabla1_2[[#This Row],[Atributo]],METADATOS!$A$2:$E$39,3,0),"")</f>
        <v>Dias conscutivos con precipitaciones</v>
      </c>
      <c r="I365" s="4" t="str">
        <f>+IFERROR(VLOOKUP(Tabla1_2[[#This Row],[Atributo]],METADATOS!$A$2:$E$39,4,0),"")</f>
        <v>Indice entre 1 y 5</v>
      </c>
    </row>
    <row r="366" spans="1:9" x14ac:dyDescent="0.3">
      <c r="A366">
        <v>10101</v>
      </c>
      <c r="B366" s="4" t="s">
        <v>594</v>
      </c>
      <c r="C366" s="4" t="s">
        <v>581</v>
      </c>
      <c r="D366" s="4" t="s">
        <v>553</v>
      </c>
      <c r="E366" s="4" t="s">
        <v>104</v>
      </c>
      <c r="F366">
        <v>5</v>
      </c>
      <c r="G366" s="4" t="str">
        <f>+IFERROR(VLOOKUP(Tabla1_2[[#This Row],[Atributo]],METADATOS!$A$2:$E$39,2,0),"")</f>
        <v>Indice dias consec. precip&gt;1</v>
      </c>
      <c r="H366" s="4" t="str">
        <f>+IFERROR(VLOOKUP(Tabla1_2[[#This Row],[Atributo]],METADATOS!$A$2:$E$39,3,0),"")</f>
        <v>Dias conscutivos con precipitaciones</v>
      </c>
      <c r="I366" s="4" t="str">
        <f>+IFERROR(VLOOKUP(Tabla1_2[[#This Row],[Atributo]],METADATOS!$A$2:$E$39,4,0),"")</f>
        <v>Indice entre 1 y 5</v>
      </c>
    </row>
    <row r="367" spans="1:9" x14ac:dyDescent="0.3">
      <c r="A367">
        <v>10208</v>
      </c>
      <c r="B367" s="4" t="s">
        <v>610</v>
      </c>
      <c r="C367" s="4" t="s">
        <v>552</v>
      </c>
      <c r="D367" s="4" t="s">
        <v>553</v>
      </c>
      <c r="E367" s="4" t="s">
        <v>104</v>
      </c>
      <c r="F367">
        <v>4</v>
      </c>
      <c r="G367" s="4" t="str">
        <f>+IFERROR(VLOOKUP(Tabla1_2[[#This Row],[Atributo]],METADATOS!$A$2:$E$39,2,0),"")</f>
        <v>Indice dias consec. precip&gt;1</v>
      </c>
      <c r="H367" s="4" t="str">
        <f>+IFERROR(VLOOKUP(Tabla1_2[[#This Row],[Atributo]],METADATOS!$A$2:$E$39,3,0),"")</f>
        <v>Dias conscutivos con precipitaciones</v>
      </c>
      <c r="I367" s="4" t="str">
        <f>+IFERROR(VLOOKUP(Tabla1_2[[#This Row],[Atributo]],METADATOS!$A$2:$E$39,4,0),"")</f>
        <v>Indice entre 1 y 5</v>
      </c>
    </row>
    <row r="368" spans="1:9" x14ac:dyDescent="0.3">
      <c r="A368">
        <v>10109</v>
      </c>
      <c r="B368" s="4" t="s">
        <v>619</v>
      </c>
      <c r="C368" s="4" t="s">
        <v>581</v>
      </c>
      <c r="D368" s="4" t="s">
        <v>553</v>
      </c>
      <c r="E368" s="4" t="s">
        <v>104</v>
      </c>
      <c r="F368">
        <v>5</v>
      </c>
      <c r="G368" s="4" t="str">
        <f>+IFERROR(VLOOKUP(Tabla1_2[[#This Row],[Atributo]],METADATOS!$A$2:$E$39,2,0),"")</f>
        <v>Indice dias consec. precip&gt;1</v>
      </c>
      <c r="H368" s="4" t="str">
        <f>+IFERROR(VLOOKUP(Tabla1_2[[#This Row],[Atributo]],METADATOS!$A$2:$E$39,3,0),"")</f>
        <v>Dias conscutivos con precipitaciones</v>
      </c>
      <c r="I368" s="4" t="str">
        <f>+IFERROR(VLOOKUP(Tabla1_2[[#This Row],[Atributo]],METADATOS!$A$2:$E$39,4,0),"")</f>
        <v>Indice entre 1 y 5</v>
      </c>
    </row>
    <row r="369" spans="1:9" x14ac:dyDescent="0.3">
      <c r="A369">
        <v>10103</v>
      </c>
      <c r="B369" s="4" t="s">
        <v>623</v>
      </c>
      <c r="C369" s="4" t="s">
        <v>581</v>
      </c>
      <c r="D369" s="4" t="s">
        <v>553</v>
      </c>
      <c r="E369" s="4" t="s">
        <v>104</v>
      </c>
      <c r="F369">
        <v>5</v>
      </c>
      <c r="G369" s="4" t="str">
        <f>+IFERROR(VLOOKUP(Tabla1_2[[#This Row],[Atributo]],METADATOS!$A$2:$E$39,2,0),"")</f>
        <v>Indice dias consec. precip&gt;1</v>
      </c>
      <c r="H369" s="4" t="str">
        <f>+IFERROR(VLOOKUP(Tabla1_2[[#This Row],[Atributo]],METADATOS!$A$2:$E$39,3,0),"")</f>
        <v>Dias conscutivos con precipitaciones</v>
      </c>
      <c r="I369" s="4" t="str">
        <f>+IFERROR(VLOOKUP(Tabla1_2[[#This Row],[Atributo]],METADATOS!$A$2:$E$39,4,0),"")</f>
        <v>Indice entre 1 y 5</v>
      </c>
    </row>
    <row r="370" spans="1:9" x14ac:dyDescent="0.3">
      <c r="A370">
        <v>10403</v>
      </c>
      <c r="B370" s="4" t="s">
        <v>626</v>
      </c>
      <c r="C370" s="4" t="s">
        <v>627</v>
      </c>
      <c r="D370" s="4" t="s">
        <v>553</v>
      </c>
      <c r="E370" s="4" t="s">
        <v>104</v>
      </c>
      <c r="F370">
        <v>5</v>
      </c>
      <c r="G370" s="4" t="str">
        <f>+IFERROR(VLOOKUP(Tabla1_2[[#This Row],[Atributo]],METADATOS!$A$2:$E$39,2,0),"")</f>
        <v>Indice dias consec. precip&gt;1</v>
      </c>
      <c r="H370" s="4" t="str">
        <f>+IFERROR(VLOOKUP(Tabla1_2[[#This Row],[Atributo]],METADATOS!$A$2:$E$39,3,0),"")</f>
        <v>Dias conscutivos con precipitaciones</v>
      </c>
      <c r="I370" s="4" t="str">
        <f>+IFERROR(VLOOKUP(Tabla1_2[[#This Row],[Atributo]],METADATOS!$A$2:$E$39,4,0),"")</f>
        <v>Indice entre 1 y 5</v>
      </c>
    </row>
    <row r="371" spans="1:9" x14ac:dyDescent="0.3">
      <c r="A371">
        <v>10401</v>
      </c>
      <c r="B371" s="4" t="s">
        <v>630</v>
      </c>
      <c r="C371" s="4" t="s">
        <v>627</v>
      </c>
      <c r="D371" s="4" t="s">
        <v>553</v>
      </c>
      <c r="E371" s="4" t="s">
        <v>104</v>
      </c>
      <c r="F371">
        <v>5</v>
      </c>
      <c r="G371" s="4" t="str">
        <f>+IFERROR(VLOOKUP(Tabla1_2[[#This Row],[Atributo]],METADATOS!$A$2:$E$39,2,0),"")</f>
        <v>Indice dias consec. precip&gt;1</v>
      </c>
      <c r="H371" s="4" t="str">
        <f>+IFERROR(VLOOKUP(Tabla1_2[[#This Row],[Atributo]],METADATOS!$A$2:$E$39,3,0),"")</f>
        <v>Dias conscutivos con precipitaciones</v>
      </c>
      <c r="I371" s="4" t="str">
        <f>+IFERROR(VLOOKUP(Tabla1_2[[#This Row],[Atributo]],METADATOS!$A$2:$E$39,4,0),"")</f>
        <v>Indice entre 1 y 5</v>
      </c>
    </row>
    <row r="372" spans="1:9" x14ac:dyDescent="0.3">
      <c r="A372">
        <v>10202</v>
      </c>
      <c r="B372" s="4" t="s">
        <v>551</v>
      </c>
      <c r="C372" s="4" t="s">
        <v>552</v>
      </c>
      <c r="D372" s="4" t="s">
        <v>553</v>
      </c>
      <c r="E372" s="4" t="s">
        <v>110</v>
      </c>
      <c r="F372">
        <v>5</v>
      </c>
      <c r="G372" s="4" t="str">
        <f>+IFERROR(VLOOKUP(Tabla1_2[[#This Row],[Atributo]],METADATOS!$A$2:$E$39,2,0),"")</f>
        <v>Indice frec sequia</v>
      </c>
      <c r="H372" s="4" t="str">
        <f>+IFERROR(VLOOKUP(Tabla1_2[[#This Row],[Atributo]],METADATOS!$A$2:$E$39,3,0),"")</f>
        <v>Frecuencia de sequia</v>
      </c>
      <c r="I372" s="4" t="str">
        <f>+IFERROR(VLOOKUP(Tabla1_2[[#This Row],[Atributo]],METADATOS!$A$2:$E$39,4,0),"")</f>
        <v>Indice entre 1 y 5</v>
      </c>
    </row>
    <row r="373" spans="1:9" x14ac:dyDescent="0.3">
      <c r="A373">
        <v>10205</v>
      </c>
      <c r="B373" s="4" t="s">
        <v>558</v>
      </c>
      <c r="C373" s="4" t="s">
        <v>552</v>
      </c>
      <c r="D373" s="4" t="s">
        <v>553</v>
      </c>
      <c r="E373" s="4" t="s">
        <v>110</v>
      </c>
      <c r="F373">
        <v>5</v>
      </c>
      <c r="G373" s="4" t="str">
        <f>+IFERROR(VLOOKUP(Tabla1_2[[#This Row],[Atributo]],METADATOS!$A$2:$E$39,2,0),"")</f>
        <v>Indice frec sequia</v>
      </c>
      <c r="H373" s="4" t="str">
        <f>+IFERROR(VLOOKUP(Tabla1_2[[#This Row],[Atributo]],METADATOS!$A$2:$E$39,3,0),"")</f>
        <v>Frecuencia de sequia</v>
      </c>
      <c r="I373" s="4" t="str">
        <f>+IFERROR(VLOOKUP(Tabla1_2[[#This Row],[Atributo]],METADATOS!$A$2:$E$39,4,0),"")</f>
        <v>Indice entre 1 y 5</v>
      </c>
    </row>
    <row r="374" spans="1:9" x14ac:dyDescent="0.3">
      <c r="A374">
        <v>10209</v>
      </c>
      <c r="B374" s="4" t="s">
        <v>562</v>
      </c>
      <c r="C374" s="4" t="s">
        <v>552</v>
      </c>
      <c r="D374" s="4" t="s">
        <v>553</v>
      </c>
      <c r="E374" s="4" t="s">
        <v>110</v>
      </c>
      <c r="F374">
        <v>5</v>
      </c>
      <c r="G374" s="4" t="str">
        <f>+IFERROR(VLOOKUP(Tabla1_2[[#This Row],[Atributo]],METADATOS!$A$2:$E$39,2,0),"")</f>
        <v>Indice frec sequia</v>
      </c>
      <c r="H374" s="4" t="str">
        <f>+IFERROR(VLOOKUP(Tabla1_2[[#This Row],[Atributo]],METADATOS!$A$2:$E$39,3,0),"")</f>
        <v>Frecuencia de sequia</v>
      </c>
      <c r="I374" s="4" t="str">
        <f>+IFERROR(VLOOKUP(Tabla1_2[[#This Row],[Atributo]],METADATOS!$A$2:$E$39,4,0),"")</f>
        <v>Indice entre 1 y 5</v>
      </c>
    </row>
    <row r="375" spans="1:9" x14ac:dyDescent="0.3">
      <c r="A375">
        <v>10201</v>
      </c>
      <c r="B375" s="4" t="s">
        <v>564</v>
      </c>
      <c r="C375" s="4" t="s">
        <v>552</v>
      </c>
      <c r="D375" s="4" t="s">
        <v>553</v>
      </c>
      <c r="E375" s="4" t="s">
        <v>110</v>
      </c>
      <c r="F375">
        <v>5</v>
      </c>
      <c r="G375" s="4" t="str">
        <f>+IFERROR(VLOOKUP(Tabla1_2[[#This Row],[Atributo]],METADATOS!$A$2:$E$39,2,0),"")</f>
        <v>Indice frec sequia</v>
      </c>
      <c r="H375" s="4" t="str">
        <f>+IFERROR(VLOOKUP(Tabla1_2[[#This Row],[Atributo]],METADATOS!$A$2:$E$39,3,0),"")</f>
        <v>Frecuencia de sequia</v>
      </c>
      <c r="I375" s="4" t="str">
        <f>+IFERROR(VLOOKUP(Tabla1_2[[#This Row],[Atributo]],METADATOS!$A$2:$E$39,4,0),"")</f>
        <v>Indice entre 1 y 5</v>
      </c>
    </row>
    <row r="376" spans="1:9" x14ac:dyDescent="0.3">
      <c r="A376">
        <v>10210</v>
      </c>
      <c r="B376" s="4" t="s">
        <v>570</v>
      </c>
      <c r="C376" s="4" t="s">
        <v>552</v>
      </c>
      <c r="D376" s="4" t="s">
        <v>553</v>
      </c>
      <c r="E376" s="4" t="s">
        <v>110</v>
      </c>
      <c r="F376">
        <v>5</v>
      </c>
      <c r="G376" s="4" t="str">
        <f>+IFERROR(VLOOKUP(Tabla1_2[[#This Row],[Atributo]],METADATOS!$A$2:$E$39,2,0),"")</f>
        <v>Indice frec sequia</v>
      </c>
      <c r="H376" s="4" t="str">
        <f>+IFERROR(VLOOKUP(Tabla1_2[[#This Row],[Atributo]],METADATOS!$A$2:$E$39,3,0),"")</f>
        <v>Frecuencia de sequia</v>
      </c>
      <c r="I376" s="4" t="str">
        <f>+IFERROR(VLOOKUP(Tabla1_2[[#This Row],[Atributo]],METADATOS!$A$2:$E$39,4,0),"")</f>
        <v>Indice entre 1 y 5</v>
      </c>
    </row>
    <row r="377" spans="1:9" x14ac:dyDescent="0.3">
      <c r="A377">
        <v>10203</v>
      </c>
      <c r="B377" s="4" t="s">
        <v>573</v>
      </c>
      <c r="C377" s="4" t="s">
        <v>552</v>
      </c>
      <c r="D377" s="4" t="s">
        <v>553</v>
      </c>
      <c r="E377" s="4" t="s">
        <v>110</v>
      </c>
      <c r="F377">
        <v>5</v>
      </c>
      <c r="G377" s="4" t="str">
        <f>+IFERROR(VLOOKUP(Tabla1_2[[#This Row],[Atributo]],METADATOS!$A$2:$E$39,2,0),"")</f>
        <v>Indice frec sequia</v>
      </c>
      <c r="H377" s="4" t="str">
        <f>+IFERROR(VLOOKUP(Tabla1_2[[#This Row],[Atributo]],METADATOS!$A$2:$E$39,3,0),"")</f>
        <v>Frecuencia de sequia</v>
      </c>
      <c r="I377" s="4" t="str">
        <f>+IFERROR(VLOOKUP(Tabla1_2[[#This Row],[Atributo]],METADATOS!$A$2:$E$39,4,0),"")</f>
        <v>Indice entre 1 y 5</v>
      </c>
    </row>
    <row r="378" spans="1:9" x14ac:dyDescent="0.3">
      <c r="A378">
        <v>10206</v>
      </c>
      <c r="B378" s="4" t="s">
        <v>577</v>
      </c>
      <c r="C378" s="4" t="s">
        <v>552</v>
      </c>
      <c r="D378" s="4" t="s">
        <v>553</v>
      </c>
      <c r="E378" s="4" t="s">
        <v>110</v>
      </c>
      <c r="F378">
        <v>5</v>
      </c>
      <c r="G378" s="4" t="str">
        <f>+IFERROR(VLOOKUP(Tabla1_2[[#This Row],[Atributo]],METADATOS!$A$2:$E$39,2,0),"")</f>
        <v>Indice frec sequia</v>
      </c>
      <c r="H378" s="4" t="str">
        <f>+IFERROR(VLOOKUP(Tabla1_2[[#This Row],[Atributo]],METADATOS!$A$2:$E$39,3,0),"")</f>
        <v>Frecuencia de sequia</v>
      </c>
      <c r="I378" s="4" t="str">
        <f>+IFERROR(VLOOKUP(Tabla1_2[[#This Row],[Atributo]],METADATOS!$A$2:$E$39,4,0),"")</f>
        <v>Indice entre 1 y 5</v>
      </c>
    </row>
    <row r="379" spans="1:9" x14ac:dyDescent="0.3">
      <c r="A379">
        <v>10102</v>
      </c>
      <c r="B379" s="4" t="s">
        <v>588</v>
      </c>
      <c r="C379" s="4" t="s">
        <v>581</v>
      </c>
      <c r="D379" s="4" t="s">
        <v>553</v>
      </c>
      <c r="E379" s="4" t="s">
        <v>110</v>
      </c>
      <c r="F379">
        <v>5</v>
      </c>
      <c r="G379" s="4" t="str">
        <f>+IFERROR(VLOOKUP(Tabla1_2[[#This Row],[Atributo]],METADATOS!$A$2:$E$39,2,0),"")</f>
        <v>Indice frec sequia</v>
      </c>
      <c r="H379" s="4" t="str">
        <f>+IFERROR(VLOOKUP(Tabla1_2[[#This Row],[Atributo]],METADATOS!$A$2:$E$39,3,0),"")</f>
        <v>Frecuencia de sequia</v>
      </c>
      <c r="I379" s="4" t="str">
        <f>+IFERROR(VLOOKUP(Tabla1_2[[#This Row],[Atributo]],METADATOS!$A$2:$E$39,4,0),"")</f>
        <v>Indice entre 1 y 5</v>
      </c>
    </row>
    <row r="380" spans="1:9" x14ac:dyDescent="0.3">
      <c r="A380">
        <v>10101</v>
      </c>
      <c r="B380" s="4" t="s">
        <v>594</v>
      </c>
      <c r="C380" s="4" t="s">
        <v>581</v>
      </c>
      <c r="D380" s="4" t="s">
        <v>553</v>
      </c>
      <c r="E380" s="4" t="s">
        <v>110</v>
      </c>
      <c r="F380">
        <v>5</v>
      </c>
      <c r="G380" s="4" t="str">
        <f>+IFERROR(VLOOKUP(Tabla1_2[[#This Row],[Atributo]],METADATOS!$A$2:$E$39,2,0),"")</f>
        <v>Indice frec sequia</v>
      </c>
      <c r="H380" s="4" t="str">
        <f>+IFERROR(VLOOKUP(Tabla1_2[[#This Row],[Atributo]],METADATOS!$A$2:$E$39,3,0),"")</f>
        <v>Frecuencia de sequia</v>
      </c>
      <c r="I380" s="4" t="str">
        <f>+IFERROR(VLOOKUP(Tabla1_2[[#This Row],[Atributo]],METADATOS!$A$2:$E$39,4,0),"")</f>
        <v>Indice entre 1 y 5</v>
      </c>
    </row>
    <row r="381" spans="1:9" x14ac:dyDescent="0.3">
      <c r="A381">
        <v>10208</v>
      </c>
      <c r="B381" s="4" t="s">
        <v>610</v>
      </c>
      <c r="C381" s="4" t="s">
        <v>552</v>
      </c>
      <c r="D381" s="4" t="s">
        <v>553</v>
      </c>
      <c r="E381" s="4" t="s">
        <v>110</v>
      </c>
      <c r="F381">
        <v>4</v>
      </c>
      <c r="G381" s="4" t="str">
        <f>+IFERROR(VLOOKUP(Tabla1_2[[#This Row],[Atributo]],METADATOS!$A$2:$E$39,2,0),"")</f>
        <v>Indice frec sequia</v>
      </c>
      <c r="H381" s="4" t="str">
        <f>+IFERROR(VLOOKUP(Tabla1_2[[#This Row],[Atributo]],METADATOS!$A$2:$E$39,3,0),"")</f>
        <v>Frecuencia de sequia</v>
      </c>
      <c r="I381" s="4" t="str">
        <f>+IFERROR(VLOOKUP(Tabla1_2[[#This Row],[Atributo]],METADATOS!$A$2:$E$39,4,0),"")</f>
        <v>Indice entre 1 y 5</v>
      </c>
    </row>
    <row r="382" spans="1:9" x14ac:dyDescent="0.3">
      <c r="A382">
        <v>10109</v>
      </c>
      <c r="B382" s="4" t="s">
        <v>619</v>
      </c>
      <c r="C382" s="4" t="s">
        <v>581</v>
      </c>
      <c r="D382" s="4" t="s">
        <v>553</v>
      </c>
      <c r="E382" s="4" t="s">
        <v>110</v>
      </c>
      <c r="F382">
        <v>5</v>
      </c>
      <c r="G382" s="4" t="str">
        <f>+IFERROR(VLOOKUP(Tabla1_2[[#This Row],[Atributo]],METADATOS!$A$2:$E$39,2,0),"")</f>
        <v>Indice frec sequia</v>
      </c>
      <c r="H382" s="4" t="str">
        <f>+IFERROR(VLOOKUP(Tabla1_2[[#This Row],[Atributo]],METADATOS!$A$2:$E$39,3,0),"")</f>
        <v>Frecuencia de sequia</v>
      </c>
      <c r="I382" s="4" t="str">
        <f>+IFERROR(VLOOKUP(Tabla1_2[[#This Row],[Atributo]],METADATOS!$A$2:$E$39,4,0),"")</f>
        <v>Indice entre 1 y 5</v>
      </c>
    </row>
    <row r="383" spans="1:9" x14ac:dyDescent="0.3">
      <c r="A383">
        <v>10103</v>
      </c>
      <c r="B383" s="4" t="s">
        <v>623</v>
      </c>
      <c r="C383" s="4" t="s">
        <v>581</v>
      </c>
      <c r="D383" s="4" t="s">
        <v>553</v>
      </c>
      <c r="E383" s="4" t="s">
        <v>110</v>
      </c>
      <c r="F383">
        <v>5</v>
      </c>
      <c r="G383" s="4" t="str">
        <f>+IFERROR(VLOOKUP(Tabla1_2[[#This Row],[Atributo]],METADATOS!$A$2:$E$39,2,0),"")</f>
        <v>Indice frec sequia</v>
      </c>
      <c r="H383" s="4" t="str">
        <f>+IFERROR(VLOOKUP(Tabla1_2[[#This Row],[Atributo]],METADATOS!$A$2:$E$39,3,0),"")</f>
        <v>Frecuencia de sequia</v>
      </c>
      <c r="I383" s="4" t="str">
        <f>+IFERROR(VLOOKUP(Tabla1_2[[#This Row],[Atributo]],METADATOS!$A$2:$E$39,4,0),"")</f>
        <v>Indice entre 1 y 5</v>
      </c>
    </row>
    <row r="384" spans="1:9" x14ac:dyDescent="0.3">
      <c r="A384">
        <v>10403</v>
      </c>
      <c r="B384" s="4" t="s">
        <v>626</v>
      </c>
      <c r="C384" s="4" t="s">
        <v>627</v>
      </c>
      <c r="D384" s="4" t="s">
        <v>553</v>
      </c>
      <c r="E384" s="4" t="s">
        <v>110</v>
      </c>
      <c r="F384">
        <v>4</v>
      </c>
      <c r="G384" s="4" t="str">
        <f>+IFERROR(VLOOKUP(Tabla1_2[[#This Row],[Atributo]],METADATOS!$A$2:$E$39,2,0),"")</f>
        <v>Indice frec sequia</v>
      </c>
      <c r="H384" s="4" t="str">
        <f>+IFERROR(VLOOKUP(Tabla1_2[[#This Row],[Atributo]],METADATOS!$A$2:$E$39,3,0),"")</f>
        <v>Frecuencia de sequia</v>
      </c>
      <c r="I384" s="4" t="str">
        <f>+IFERROR(VLOOKUP(Tabla1_2[[#This Row],[Atributo]],METADATOS!$A$2:$E$39,4,0),"")</f>
        <v>Indice entre 1 y 5</v>
      </c>
    </row>
    <row r="385" spans="1:9" x14ac:dyDescent="0.3">
      <c r="A385">
        <v>10401</v>
      </c>
      <c r="B385" s="4" t="s">
        <v>630</v>
      </c>
      <c r="C385" s="4" t="s">
        <v>627</v>
      </c>
      <c r="D385" s="4" t="s">
        <v>553</v>
      </c>
      <c r="E385" s="4" t="s">
        <v>110</v>
      </c>
      <c r="F385">
        <v>4</v>
      </c>
      <c r="G385" s="4" t="str">
        <f>+IFERROR(VLOOKUP(Tabla1_2[[#This Row],[Atributo]],METADATOS!$A$2:$E$39,2,0),"")</f>
        <v>Indice frec sequia</v>
      </c>
      <c r="H385" s="4" t="str">
        <f>+IFERROR(VLOOKUP(Tabla1_2[[#This Row],[Atributo]],METADATOS!$A$2:$E$39,3,0),"")</f>
        <v>Frecuencia de sequia</v>
      </c>
      <c r="I385" s="4" t="str">
        <f>+IFERROR(VLOOKUP(Tabla1_2[[#This Row],[Atributo]],METADATOS!$A$2:$E$39,4,0),"")</f>
        <v>Indice entre 1 y 5</v>
      </c>
    </row>
    <row r="386" spans="1:9" x14ac:dyDescent="0.3">
      <c r="A386">
        <v>10202</v>
      </c>
      <c r="B386" s="4" t="s">
        <v>551</v>
      </c>
      <c r="C386" s="4" t="s">
        <v>552</v>
      </c>
      <c r="D386" s="4" t="s">
        <v>553</v>
      </c>
      <c r="E386" s="4" t="s">
        <v>97</v>
      </c>
      <c r="F386">
        <v>5</v>
      </c>
      <c r="G386" s="4" t="str">
        <f>+IFERROR(VLOOKUP(Tabla1_2[[#This Row],[Atributo]],METADATOS!$A$2:$E$39,2,0),"")</f>
        <v>Indice T&gt;25</v>
      </c>
      <c r="H386" s="4" t="str">
        <f>+IFERROR(VLOOKUP(Tabla1_2[[#This Row],[Atributo]],METADATOS!$A$2:$E$39,3,0),"")</f>
        <v>Temperaturas mayores de 25 grados</v>
      </c>
      <c r="I386" s="4" t="str">
        <f>+IFERROR(VLOOKUP(Tabla1_2[[#This Row],[Atributo]],METADATOS!$A$2:$E$39,4,0),"")</f>
        <v>Indice entre 1 y 5</v>
      </c>
    </row>
    <row r="387" spans="1:9" x14ac:dyDescent="0.3">
      <c r="A387">
        <v>10205</v>
      </c>
      <c r="B387" s="4" t="s">
        <v>558</v>
      </c>
      <c r="C387" s="4" t="s">
        <v>552</v>
      </c>
      <c r="D387" s="4" t="s">
        <v>553</v>
      </c>
      <c r="E387" s="4" t="s">
        <v>97</v>
      </c>
      <c r="F387">
        <v>5</v>
      </c>
      <c r="G387" s="4" t="str">
        <f>+IFERROR(VLOOKUP(Tabla1_2[[#This Row],[Atributo]],METADATOS!$A$2:$E$39,2,0),"")</f>
        <v>Indice T&gt;25</v>
      </c>
      <c r="H387" s="4" t="str">
        <f>+IFERROR(VLOOKUP(Tabla1_2[[#This Row],[Atributo]],METADATOS!$A$2:$E$39,3,0),"")</f>
        <v>Temperaturas mayores de 25 grados</v>
      </c>
      <c r="I387" s="4" t="str">
        <f>+IFERROR(VLOOKUP(Tabla1_2[[#This Row],[Atributo]],METADATOS!$A$2:$E$39,4,0),"")</f>
        <v>Indice entre 1 y 5</v>
      </c>
    </row>
    <row r="388" spans="1:9" x14ac:dyDescent="0.3">
      <c r="A388">
        <v>10209</v>
      </c>
      <c r="B388" s="4" t="s">
        <v>562</v>
      </c>
      <c r="C388" s="4" t="s">
        <v>552</v>
      </c>
      <c r="D388" s="4" t="s">
        <v>553</v>
      </c>
      <c r="E388" s="4" t="s">
        <v>97</v>
      </c>
      <c r="F388">
        <v>5</v>
      </c>
      <c r="G388" s="4" t="str">
        <f>+IFERROR(VLOOKUP(Tabla1_2[[#This Row],[Atributo]],METADATOS!$A$2:$E$39,2,0),"")</f>
        <v>Indice T&gt;25</v>
      </c>
      <c r="H388" s="4" t="str">
        <f>+IFERROR(VLOOKUP(Tabla1_2[[#This Row],[Atributo]],METADATOS!$A$2:$E$39,3,0),"")</f>
        <v>Temperaturas mayores de 25 grados</v>
      </c>
      <c r="I388" s="4" t="str">
        <f>+IFERROR(VLOOKUP(Tabla1_2[[#This Row],[Atributo]],METADATOS!$A$2:$E$39,4,0),"")</f>
        <v>Indice entre 1 y 5</v>
      </c>
    </row>
    <row r="389" spans="1:9" x14ac:dyDescent="0.3">
      <c r="A389">
        <v>10201</v>
      </c>
      <c r="B389" s="4" t="s">
        <v>564</v>
      </c>
      <c r="C389" s="4" t="s">
        <v>552</v>
      </c>
      <c r="D389" s="4" t="s">
        <v>553</v>
      </c>
      <c r="E389" s="4" t="s">
        <v>97</v>
      </c>
      <c r="F389">
        <v>5</v>
      </c>
      <c r="G389" s="4" t="str">
        <f>+IFERROR(VLOOKUP(Tabla1_2[[#This Row],[Atributo]],METADATOS!$A$2:$E$39,2,0),"")</f>
        <v>Indice T&gt;25</v>
      </c>
      <c r="H389" s="4" t="str">
        <f>+IFERROR(VLOOKUP(Tabla1_2[[#This Row],[Atributo]],METADATOS!$A$2:$E$39,3,0),"")</f>
        <v>Temperaturas mayores de 25 grados</v>
      </c>
      <c r="I389" s="4" t="str">
        <f>+IFERROR(VLOOKUP(Tabla1_2[[#This Row],[Atributo]],METADATOS!$A$2:$E$39,4,0),"")</f>
        <v>Indice entre 1 y 5</v>
      </c>
    </row>
    <row r="390" spans="1:9" x14ac:dyDescent="0.3">
      <c r="A390">
        <v>10210</v>
      </c>
      <c r="B390" s="4" t="s">
        <v>570</v>
      </c>
      <c r="C390" s="4" t="s">
        <v>552</v>
      </c>
      <c r="D390" s="4" t="s">
        <v>553</v>
      </c>
      <c r="E390" s="4" t="s">
        <v>97</v>
      </c>
      <c r="F390">
        <v>5</v>
      </c>
      <c r="G390" s="4" t="str">
        <f>+IFERROR(VLOOKUP(Tabla1_2[[#This Row],[Atributo]],METADATOS!$A$2:$E$39,2,0),"")</f>
        <v>Indice T&gt;25</v>
      </c>
      <c r="H390" s="4" t="str">
        <f>+IFERROR(VLOOKUP(Tabla1_2[[#This Row],[Atributo]],METADATOS!$A$2:$E$39,3,0),"")</f>
        <v>Temperaturas mayores de 25 grados</v>
      </c>
      <c r="I390" s="4" t="str">
        <f>+IFERROR(VLOOKUP(Tabla1_2[[#This Row],[Atributo]],METADATOS!$A$2:$E$39,4,0),"")</f>
        <v>Indice entre 1 y 5</v>
      </c>
    </row>
    <row r="391" spans="1:9" x14ac:dyDescent="0.3">
      <c r="A391">
        <v>10203</v>
      </c>
      <c r="B391" s="4" t="s">
        <v>573</v>
      </c>
      <c r="C391" s="4" t="s">
        <v>552</v>
      </c>
      <c r="D391" s="4" t="s">
        <v>553</v>
      </c>
      <c r="E391" s="4" t="s">
        <v>97</v>
      </c>
      <c r="F391">
        <v>5</v>
      </c>
      <c r="G391" s="4" t="str">
        <f>+IFERROR(VLOOKUP(Tabla1_2[[#This Row],[Atributo]],METADATOS!$A$2:$E$39,2,0),"")</f>
        <v>Indice T&gt;25</v>
      </c>
      <c r="H391" s="4" t="str">
        <f>+IFERROR(VLOOKUP(Tabla1_2[[#This Row],[Atributo]],METADATOS!$A$2:$E$39,3,0),"")</f>
        <v>Temperaturas mayores de 25 grados</v>
      </c>
      <c r="I391" s="4" t="str">
        <f>+IFERROR(VLOOKUP(Tabla1_2[[#This Row],[Atributo]],METADATOS!$A$2:$E$39,4,0),"")</f>
        <v>Indice entre 1 y 5</v>
      </c>
    </row>
    <row r="392" spans="1:9" x14ac:dyDescent="0.3">
      <c r="A392">
        <v>10206</v>
      </c>
      <c r="B392" s="4" t="s">
        <v>577</v>
      </c>
      <c r="C392" s="4" t="s">
        <v>552</v>
      </c>
      <c r="D392" s="4" t="s">
        <v>553</v>
      </c>
      <c r="E392" s="4" t="s">
        <v>97</v>
      </c>
      <c r="F392">
        <v>5</v>
      </c>
      <c r="G392" s="4" t="str">
        <f>+IFERROR(VLOOKUP(Tabla1_2[[#This Row],[Atributo]],METADATOS!$A$2:$E$39,2,0),"")</f>
        <v>Indice T&gt;25</v>
      </c>
      <c r="H392" s="4" t="str">
        <f>+IFERROR(VLOOKUP(Tabla1_2[[#This Row],[Atributo]],METADATOS!$A$2:$E$39,3,0),"")</f>
        <v>Temperaturas mayores de 25 grados</v>
      </c>
      <c r="I392" s="4" t="str">
        <f>+IFERROR(VLOOKUP(Tabla1_2[[#This Row],[Atributo]],METADATOS!$A$2:$E$39,4,0),"")</f>
        <v>Indice entre 1 y 5</v>
      </c>
    </row>
    <row r="393" spans="1:9" x14ac:dyDescent="0.3">
      <c r="A393">
        <v>10102</v>
      </c>
      <c r="B393" s="4" t="s">
        <v>588</v>
      </c>
      <c r="C393" s="4" t="s">
        <v>581</v>
      </c>
      <c r="D393" s="4" t="s">
        <v>553</v>
      </c>
      <c r="E393" s="4" t="s">
        <v>97</v>
      </c>
      <c r="F393">
        <v>5</v>
      </c>
      <c r="G393" s="4" t="str">
        <f>+IFERROR(VLOOKUP(Tabla1_2[[#This Row],[Atributo]],METADATOS!$A$2:$E$39,2,0),"")</f>
        <v>Indice T&gt;25</v>
      </c>
      <c r="H393" s="4" t="str">
        <f>+IFERROR(VLOOKUP(Tabla1_2[[#This Row],[Atributo]],METADATOS!$A$2:$E$39,3,0),"")</f>
        <v>Temperaturas mayores de 25 grados</v>
      </c>
      <c r="I393" s="4" t="str">
        <f>+IFERROR(VLOOKUP(Tabla1_2[[#This Row],[Atributo]],METADATOS!$A$2:$E$39,4,0),"")</f>
        <v>Indice entre 1 y 5</v>
      </c>
    </row>
    <row r="394" spans="1:9" x14ac:dyDescent="0.3">
      <c r="A394">
        <v>10101</v>
      </c>
      <c r="B394" s="4" t="s">
        <v>594</v>
      </c>
      <c r="C394" s="4" t="s">
        <v>581</v>
      </c>
      <c r="D394" s="4" t="s">
        <v>553</v>
      </c>
      <c r="E394" s="4" t="s">
        <v>97</v>
      </c>
      <c r="F394">
        <v>5</v>
      </c>
      <c r="G394" s="4" t="str">
        <f>+IFERROR(VLOOKUP(Tabla1_2[[#This Row],[Atributo]],METADATOS!$A$2:$E$39,2,0),"")</f>
        <v>Indice T&gt;25</v>
      </c>
      <c r="H394" s="4" t="str">
        <f>+IFERROR(VLOOKUP(Tabla1_2[[#This Row],[Atributo]],METADATOS!$A$2:$E$39,3,0),"")</f>
        <v>Temperaturas mayores de 25 grados</v>
      </c>
      <c r="I394" s="4" t="str">
        <f>+IFERROR(VLOOKUP(Tabla1_2[[#This Row],[Atributo]],METADATOS!$A$2:$E$39,4,0),"")</f>
        <v>Indice entre 1 y 5</v>
      </c>
    </row>
    <row r="395" spans="1:9" x14ac:dyDescent="0.3">
      <c r="A395">
        <v>10208</v>
      </c>
      <c r="B395" s="4" t="s">
        <v>610</v>
      </c>
      <c r="C395" s="4" t="s">
        <v>552</v>
      </c>
      <c r="D395" s="4" t="s">
        <v>553</v>
      </c>
      <c r="E395" s="4" t="s">
        <v>97</v>
      </c>
      <c r="F395">
        <v>5</v>
      </c>
      <c r="G395" s="4" t="str">
        <f>+IFERROR(VLOOKUP(Tabla1_2[[#This Row],[Atributo]],METADATOS!$A$2:$E$39,2,0),"")</f>
        <v>Indice T&gt;25</v>
      </c>
      <c r="H395" s="4" t="str">
        <f>+IFERROR(VLOOKUP(Tabla1_2[[#This Row],[Atributo]],METADATOS!$A$2:$E$39,3,0),"")</f>
        <v>Temperaturas mayores de 25 grados</v>
      </c>
      <c r="I395" s="4" t="str">
        <f>+IFERROR(VLOOKUP(Tabla1_2[[#This Row],[Atributo]],METADATOS!$A$2:$E$39,4,0),"")</f>
        <v>Indice entre 1 y 5</v>
      </c>
    </row>
    <row r="396" spans="1:9" x14ac:dyDescent="0.3">
      <c r="A396">
        <v>10109</v>
      </c>
      <c r="B396" s="4" t="s">
        <v>619</v>
      </c>
      <c r="C396" s="4" t="s">
        <v>581</v>
      </c>
      <c r="D396" s="4" t="s">
        <v>553</v>
      </c>
      <c r="E396" s="4" t="s">
        <v>97</v>
      </c>
      <c r="F396">
        <v>5</v>
      </c>
      <c r="G396" s="4" t="str">
        <f>+IFERROR(VLOOKUP(Tabla1_2[[#This Row],[Atributo]],METADATOS!$A$2:$E$39,2,0),"")</f>
        <v>Indice T&gt;25</v>
      </c>
      <c r="H396" s="4" t="str">
        <f>+IFERROR(VLOOKUP(Tabla1_2[[#This Row],[Atributo]],METADATOS!$A$2:$E$39,3,0),"")</f>
        <v>Temperaturas mayores de 25 grados</v>
      </c>
      <c r="I396" s="4" t="str">
        <f>+IFERROR(VLOOKUP(Tabla1_2[[#This Row],[Atributo]],METADATOS!$A$2:$E$39,4,0),"")</f>
        <v>Indice entre 1 y 5</v>
      </c>
    </row>
    <row r="397" spans="1:9" x14ac:dyDescent="0.3">
      <c r="A397">
        <v>10103</v>
      </c>
      <c r="B397" s="4" t="s">
        <v>623</v>
      </c>
      <c r="C397" s="4" t="s">
        <v>581</v>
      </c>
      <c r="D397" s="4" t="s">
        <v>553</v>
      </c>
      <c r="E397" s="4" t="s">
        <v>97</v>
      </c>
      <c r="F397">
        <v>5</v>
      </c>
      <c r="G397" s="4" t="str">
        <f>+IFERROR(VLOOKUP(Tabla1_2[[#This Row],[Atributo]],METADATOS!$A$2:$E$39,2,0),"")</f>
        <v>Indice T&gt;25</v>
      </c>
      <c r="H397" s="4" t="str">
        <f>+IFERROR(VLOOKUP(Tabla1_2[[#This Row],[Atributo]],METADATOS!$A$2:$E$39,3,0),"")</f>
        <v>Temperaturas mayores de 25 grados</v>
      </c>
      <c r="I397" s="4" t="str">
        <f>+IFERROR(VLOOKUP(Tabla1_2[[#This Row],[Atributo]],METADATOS!$A$2:$E$39,4,0),"")</f>
        <v>Indice entre 1 y 5</v>
      </c>
    </row>
    <row r="398" spans="1:9" x14ac:dyDescent="0.3">
      <c r="A398">
        <v>10403</v>
      </c>
      <c r="B398" s="4" t="s">
        <v>626</v>
      </c>
      <c r="C398" s="4" t="s">
        <v>627</v>
      </c>
      <c r="D398" s="4" t="s">
        <v>553</v>
      </c>
      <c r="E398" s="4" t="s">
        <v>97</v>
      </c>
      <c r="F398">
        <v>5</v>
      </c>
      <c r="G398" s="4" t="str">
        <f>+IFERROR(VLOOKUP(Tabla1_2[[#This Row],[Atributo]],METADATOS!$A$2:$E$39,2,0),"")</f>
        <v>Indice T&gt;25</v>
      </c>
      <c r="H398" s="4" t="str">
        <f>+IFERROR(VLOOKUP(Tabla1_2[[#This Row],[Atributo]],METADATOS!$A$2:$E$39,3,0),"")</f>
        <v>Temperaturas mayores de 25 grados</v>
      </c>
      <c r="I398" s="4" t="str">
        <f>+IFERROR(VLOOKUP(Tabla1_2[[#This Row],[Atributo]],METADATOS!$A$2:$E$39,4,0),"")</f>
        <v>Indice entre 1 y 5</v>
      </c>
    </row>
    <row r="399" spans="1:9" x14ac:dyDescent="0.3">
      <c r="A399">
        <v>10401</v>
      </c>
      <c r="B399" s="4" t="s">
        <v>630</v>
      </c>
      <c r="C399" s="4" t="s">
        <v>627</v>
      </c>
      <c r="D399" s="4" t="s">
        <v>553</v>
      </c>
      <c r="E399" s="4" t="s">
        <v>97</v>
      </c>
      <c r="F399">
        <v>5</v>
      </c>
      <c r="G399" s="4" t="str">
        <f>+IFERROR(VLOOKUP(Tabla1_2[[#This Row],[Atributo]],METADATOS!$A$2:$E$39,2,0),"")</f>
        <v>Indice T&gt;25</v>
      </c>
      <c r="H399" s="4" t="str">
        <f>+IFERROR(VLOOKUP(Tabla1_2[[#This Row],[Atributo]],METADATOS!$A$2:$E$39,3,0),"")</f>
        <v>Temperaturas mayores de 25 grados</v>
      </c>
      <c r="I399" s="4" t="str">
        <f>+IFERROR(VLOOKUP(Tabla1_2[[#This Row],[Atributo]],METADATOS!$A$2:$E$39,4,0),"")</f>
        <v>Indice entre 1 y 5</v>
      </c>
    </row>
    <row r="400" spans="1:9" x14ac:dyDescent="0.3">
      <c r="A400">
        <v>10202</v>
      </c>
      <c r="B400" s="4" t="s">
        <v>551</v>
      </c>
      <c r="C400" s="4" t="s">
        <v>552</v>
      </c>
      <c r="D400" s="4" t="s">
        <v>553</v>
      </c>
      <c r="E400" s="4" t="s">
        <v>91</v>
      </c>
      <c r="F400" t="s">
        <v>554</v>
      </c>
      <c r="G400" s="4" t="str">
        <f>+IFERROR(VLOOKUP(Tabla1_2[[#This Row],[Atributo]],METADATOS!$A$2:$E$39,2,0),"")</f>
        <v>Infuencia  de ingresos de agua dulce</v>
      </c>
      <c r="H400" s="4">
        <f>+IFERROR(VLOOKUP(Tabla1_2[[#This Row],[Atributo]],METADATOS!$A$2:$E$39,3,0),"")</f>
        <v>0</v>
      </c>
      <c r="I400" s="4">
        <f>+IFERROR(VLOOKUP(Tabla1_2[[#This Row],[Atributo]],METADATOS!$A$2:$E$39,4,0),"")</f>
        <v>0</v>
      </c>
    </row>
    <row r="401" spans="1:9" x14ac:dyDescent="0.3">
      <c r="A401">
        <v>10205</v>
      </c>
      <c r="B401" s="4" t="s">
        <v>558</v>
      </c>
      <c r="C401" s="4" t="s">
        <v>552</v>
      </c>
      <c r="D401" s="4" t="s">
        <v>553</v>
      </c>
      <c r="E401" s="4" t="s">
        <v>91</v>
      </c>
      <c r="F401" t="s">
        <v>559</v>
      </c>
      <c r="G401" s="4" t="str">
        <f>+IFERROR(VLOOKUP(Tabla1_2[[#This Row],[Atributo]],METADATOS!$A$2:$E$39,2,0),"")</f>
        <v>Infuencia  de ingresos de agua dulce</v>
      </c>
      <c r="H401" s="4">
        <f>+IFERROR(VLOOKUP(Tabla1_2[[#This Row],[Atributo]],METADATOS!$A$2:$E$39,3,0),"")</f>
        <v>0</v>
      </c>
      <c r="I401" s="4">
        <f>+IFERROR(VLOOKUP(Tabla1_2[[#This Row],[Atributo]],METADATOS!$A$2:$E$39,4,0),"")</f>
        <v>0</v>
      </c>
    </row>
    <row r="402" spans="1:9" x14ac:dyDescent="0.3">
      <c r="A402">
        <v>10209</v>
      </c>
      <c r="B402" s="4" t="s">
        <v>562</v>
      </c>
      <c r="C402" s="4" t="s">
        <v>552</v>
      </c>
      <c r="D402" s="4" t="s">
        <v>553</v>
      </c>
      <c r="E402" s="4" t="s">
        <v>91</v>
      </c>
      <c r="F402" t="s">
        <v>559</v>
      </c>
      <c r="G402" s="4" t="str">
        <f>+IFERROR(VLOOKUP(Tabla1_2[[#This Row],[Atributo]],METADATOS!$A$2:$E$39,2,0),"")</f>
        <v>Infuencia  de ingresos de agua dulce</v>
      </c>
      <c r="H402" s="4">
        <f>+IFERROR(VLOOKUP(Tabla1_2[[#This Row],[Atributo]],METADATOS!$A$2:$E$39,3,0),"")</f>
        <v>0</v>
      </c>
      <c r="I402" s="4">
        <f>+IFERROR(VLOOKUP(Tabla1_2[[#This Row],[Atributo]],METADATOS!$A$2:$E$39,4,0),"")</f>
        <v>0</v>
      </c>
    </row>
    <row r="403" spans="1:9" x14ac:dyDescent="0.3">
      <c r="A403">
        <v>10201</v>
      </c>
      <c r="B403" s="4" t="s">
        <v>564</v>
      </c>
      <c r="C403" s="4" t="s">
        <v>552</v>
      </c>
      <c r="D403" s="4" t="s">
        <v>553</v>
      </c>
      <c r="E403" s="4" t="s">
        <v>91</v>
      </c>
      <c r="F403" t="s">
        <v>565</v>
      </c>
      <c r="G403" s="4" t="str">
        <f>+IFERROR(VLOOKUP(Tabla1_2[[#This Row],[Atributo]],METADATOS!$A$2:$E$39,2,0),"")</f>
        <v>Infuencia  de ingresos de agua dulce</v>
      </c>
      <c r="H403" s="4">
        <f>+IFERROR(VLOOKUP(Tabla1_2[[#This Row],[Atributo]],METADATOS!$A$2:$E$39,3,0),"")</f>
        <v>0</v>
      </c>
      <c r="I403" s="4">
        <f>+IFERROR(VLOOKUP(Tabla1_2[[#This Row],[Atributo]],METADATOS!$A$2:$E$39,4,0),"")</f>
        <v>0</v>
      </c>
    </row>
    <row r="404" spans="1:9" x14ac:dyDescent="0.3">
      <c r="A404">
        <v>10210</v>
      </c>
      <c r="B404" s="4" t="s">
        <v>570</v>
      </c>
      <c r="C404" s="4" t="s">
        <v>552</v>
      </c>
      <c r="D404" s="4" t="s">
        <v>553</v>
      </c>
      <c r="E404" s="4" t="s">
        <v>91</v>
      </c>
      <c r="F404" t="s">
        <v>571</v>
      </c>
      <c r="G404" s="4" t="str">
        <f>+IFERROR(VLOOKUP(Tabla1_2[[#This Row],[Atributo]],METADATOS!$A$2:$E$39,2,0),"")</f>
        <v>Infuencia  de ingresos de agua dulce</v>
      </c>
      <c r="H404" s="4">
        <f>+IFERROR(VLOOKUP(Tabla1_2[[#This Row],[Atributo]],METADATOS!$A$2:$E$39,3,0),"")</f>
        <v>0</v>
      </c>
      <c r="I404" s="4">
        <f>+IFERROR(VLOOKUP(Tabla1_2[[#This Row],[Atributo]],METADATOS!$A$2:$E$39,4,0),"")</f>
        <v>0</v>
      </c>
    </row>
    <row r="405" spans="1:9" x14ac:dyDescent="0.3">
      <c r="A405">
        <v>10203</v>
      </c>
      <c r="B405" s="4" t="s">
        <v>573</v>
      </c>
      <c r="C405" s="4" t="s">
        <v>552</v>
      </c>
      <c r="D405" s="4" t="s">
        <v>553</v>
      </c>
      <c r="E405" s="4" t="s">
        <v>91</v>
      </c>
      <c r="F405" t="s">
        <v>574</v>
      </c>
      <c r="G405" s="4" t="str">
        <f>+IFERROR(VLOOKUP(Tabla1_2[[#This Row],[Atributo]],METADATOS!$A$2:$E$39,2,0),"")</f>
        <v>Infuencia  de ingresos de agua dulce</v>
      </c>
      <c r="H405" s="4">
        <f>+IFERROR(VLOOKUP(Tabla1_2[[#This Row],[Atributo]],METADATOS!$A$2:$E$39,3,0),"")</f>
        <v>0</v>
      </c>
      <c r="I405" s="4">
        <f>+IFERROR(VLOOKUP(Tabla1_2[[#This Row],[Atributo]],METADATOS!$A$2:$E$39,4,0),"")</f>
        <v>0</v>
      </c>
    </row>
    <row r="406" spans="1:9" x14ac:dyDescent="0.3">
      <c r="A406">
        <v>10206</v>
      </c>
      <c r="B406" s="4" t="s">
        <v>577</v>
      </c>
      <c r="C406" s="4" t="s">
        <v>552</v>
      </c>
      <c r="D406" s="4" t="s">
        <v>553</v>
      </c>
      <c r="E406" s="4" t="s">
        <v>91</v>
      </c>
      <c r="F406" t="s">
        <v>578</v>
      </c>
      <c r="G406" s="4" t="str">
        <f>+IFERROR(VLOOKUP(Tabla1_2[[#This Row],[Atributo]],METADATOS!$A$2:$E$39,2,0),"")</f>
        <v>Infuencia  de ingresos de agua dulce</v>
      </c>
      <c r="H406" s="4">
        <f>+IFERROR(VLOOKUP(Tabla1_2[[#This Row],[Atributo]],METADATOS!$A$2:$E$39,3,0),"")</f>
        <v>0</v>
      </c>
      <c r="I406" s="4">
        <f>+IFERROR(VLOOKUP(Tabla1_2[[#This Row],[Atributo]],METADATOS!$A$2:$E$39,4,0),"")</f>
        <v>0</v>
      </c>
    </row>
    <row r="407" spans="1:9" x14ac:dyDescent="0.3">
      <c r="A407">
        <v>10102</v>
      </c>
      <c r="B407" s="4" t="s">
        <v>588</v>
      </c>
      <c r="C407" s="4" t="s">
        <v>581</v>
      </c>
      <c r="D407" s="4" t="s">
        <v>553</v>
      </c>
      <c r="E407" s="4" t="s">
        <v>91</v>
      </c>
      <c r="F407" t="s">
        <v>554</v>
      </c>
      <c r="G407" s="4" t="str">
        <f>+IFERROR(VLOOKUP(Tabla1_2[[#This Row],[Atributo]],METADATOS!$A$2:$E$39,2,0),"")</f>
        <v>Infuencia  de ingresos de agua dulce</v>
      </c>
      <c r="H407" s="4">
        <f>+IFERROR(VLOOKUP(Tabla1_2[[#This Row],[Atributo]],METADATOS!$A$2:$E$39,3,0),"")</f>
        <v>0</v>
      </c>
      <c r="I407" s="4">
        <f>+IFERROR(VLOOKUP(Tabla1_2[[#This Row],[Atributo]],METADATOS!$A$2:$E$39,4,0),"")</f>
        <v>0</v>
      </c>
    </row>
    <row r="408" spans="1:9" x14ac:dyDescent="0.3">
      <c r="A408">
        <v>10101</v>
      </c>
      <c r="B408" s="4" t="s">
        <v>594</v>
      </c>
      <c r="C408" s="4" t="s">
        <v>581</v>
      </c>
      <c r="D408" s="4" t="s">
        <v>553</v>
      </c>
      <c r="E408" s="4" t="s">
        <v>91</v>
      </c>
      <c r="F408" t="s">
        <v>595</v>
      </c>
      <c r="G408" s="4" t="str">
        <f>+IFERROR(VLOOKUP(Tabla1_2[[#This Row],[Atributo]],METADATOS!$A$2:$E$39,2,0),"")</f>
        <v>Infuencia  de ingresos de agua dulce</v>
      </c>
      <c r="H408" s="4">
        <f>+IFERROR(VLOOKUP(Tabla1_2[[#This Row],[Atributo]],METADATOS!$A$2:$E$39,3,0),"")</f>
        <v>0</v>
      </c>
      <c r="I408" s="4">
        <f>+IFERROR(VLOOKUP(Tabla1_2[[#This Row],[Atributo]],METADATOS!$A$2:$E$39,4,0),"")</f>
        <v>0</v>
      </c>
    </row>
    <row r="409" spans="1:9" x14ac:dyDescent="0.3">
      <c r="A409">
        <v>10208</v>
      </c>
      <c r="B409" s="4" t="s">
        <v>610</v>
      </c>
      <c r="C409" s="4" t="s">
        <v>552</v>
      </c>
      <c r="D409" s="4" t="s">
        <v>553</v>
      </c>
      <c r="E409" s="4" t="s">
        <v>91</v>
      </c>
      <c r="F409" t="s">
        <v>611</v>
      </c>
      <c r="G409" s="4" t="str">
        <f>+IFERROR(VLOOKUP(Tabla1_2[[#This Row],[Atributo]],METADATOS!$A$2:$E$39,2,0),"")</f>
        <v>Infuencia  de ingresos de agua dulce</v>
      </c>
      <c r="H409" s="4">
        <f>+IFERROR(VLOOKUP(Tabla1_2[[#This Row],[Atributo]],METADATOS!$A$2:$E$39,3,0),"")</f>
        <v>0</v>
      </c>
      <c r="I409" s="4">
        <f>+IFERROR(VLOOKUP(Tabla1_2[[#This Row],[Atributo]],METADATOS!$A$2:$E$39,4,0),"")</f>
        <v>0</v>
      </c>
    </row>
    <row r="410" spans="1:9" x14ac:dyDescent="0.3">
      <c r="A410">
        <v>10109</v>
      </c>
      <c r="B410" s="4" t="s">
        <v>619</v>
      </c>
      <c r="C410" s="4" t="s">
        <v>581</v>
      </c>
      <c r="D410" s="4" t="s">
        <v>553</v>
      </c>
      <c r="E410" s="4" t="s">
        <v>91</v>
      </c>
      <c r="F410" t="s">
        <v>620</v>
      </c>
      <c r="G410" s="4" t="str">
        <f>+IFERROR(VLOOKUP(Tabla1_2[[#This Row],[Atributo]],METADATOS!$A$2:$E$39,2,0),"")</f>
        <v>Infuencia  de ingresos de agua dulce</v>
      </c>
      <c r="H410" s="4">
        <f>+IFERROR(VLOOKUP(Tabla1_2[[#This Row],[Atributo]],METADATOS!$A$2:$E$39,3,0),"")</f>
        <v>0</v>
      </c>
      <c r="I410" s="4">
        <f>+IFERROR(VLOOKUP(Tabla1_2[[#This Row],[Atributo]],METADATOS!$A$2:$E$39,4,0),"")</f>
        <v>0</v>
      </c>
    </row>
    <row r="411" spans="1:9" x14ac:dyDescent="0.3">
      <c r="A411">
        <v>10103</v>
      </c>
      <c r="B411" s="4" t="s">
        <v>623</v>
      </c>
      <c r="C411" s="4" t="s">
        <v>581</v>
      </c>
      <c r="D411" s="4" t="s">
        <v>553</v>
      </c>
      <c r="E411" s="4" t="s">
        <v>91</v>
      </c>
      <c r="F411" t="s">
        <v>624</v>
      </c>
      <c r="G411" s="4" t="str">
        <f>+IFERROR(VLOOKUP(Tabla1_2[[#This Row],[Atributo]],METADATOS!$A$2:$E$39,2,0),"")</f>
        <v>Infuencia  de ingresos de agua dulce</v>
      </c>
      <c r="H411" s="4">
        <f>+IFERROR(VLOOKUP(Tabla1_2[[#This Row],[Atributo]],METADATOS!$A$2:$E$39,3,0),"")</f>
        <v>0</v>
      </c>
      <c r="I411" s="4">
        <f>+IFERROR(VLOOKUP(Tabla1_2[[#This Row],[Atributo]],METADATOS!$A$2:$E$39,4,0),"")</f>
        <v>0</v>
      </c>
    </row>
    <row r="412" spans="1:9" x14ac:dyDescent="0.3">
      <c r="A412">
        <v>10403</v>
      </c>
      <c r="B412" s="4" t="s">
        <v>626</v>
      </c>
      <c r="C412" s="4" t="s">
        <v>627</v>
      </c>
      <c r="D412" s="4" t="s">
        <v>553</v>
      </c>
      <c r="E412" s="4" t="s">
        <v>91</v>
      </c>
      <c r="F412" t="s">
        <v>595</v>
      </c>
      <c r="G412" s="4" t="str">
        <f>+IFERROR(VLOOKUP(Tabla1_2[[#This Row],[Atributo]],METADATOS!$A$2:$E$39,2,0),"")</f>
        <v>Infuencia  de ingresos de agua dulce</v>
      </c>
      <c r="H412" s="4">
        <f>+IFERROR(VLOOKUP(Tabla1_2[[#This Row],[Atributo]],METADATOS!$A$2:$E$39,3,0),"")</f>
        <v>0</v>
      </c>
      <c r="I412" s="4">
        <f>+IFERROR(VLOOKUP(Tabla1_2[[#This Row],[Atributo]],METADATOS!$A$2:$E$39,4,0),"")</f>
        <v>0</v>
      </c>
    </row>
    <row r="413" spans="1:9" x14ac:dyDescent="0.3">
      <c r="A413">
        <v>10401</v>
      </c>
      <c r="B413" s="4" t="s">
        <v>630</v>
      </c>
      <c r="C413" s="4" t="s">
        <v>627</v>
      </c>
      <c r="D413" s="4" t="s">
        <v>553</v>
      </c>
      <c r="E413" s="4" t="s">
        <v>91</v>
      </c>
      <c r="F413" t="s">
        <v>631</v>
      </c>
      <c r="G413" s="4" t="str">
        <f>+IFERROR(VLOOKUP(Tabla1_2[[#This Row],[Atributo]],METADATOS!$A$2:$E$39,2,0),"")</f>
        <v>Infuencia  de ingresos de agua dulce</v>
      </c>
      <c r="H413" s="4">
        <f>+IFERROR(VLOOKUP(Tabla1_2[[#This Row],[Atributo]],METADATOS!$A$2:$E$39,3,0),"")</f>
        <v>0</v>
      </c>
      <c r="I413" s="4">
        <f>+IFERROR(VLOOKUP(Tabla1_2[[#This Row],[Atributo]],METADATOS!$A$2:$E$39,4,0),"")</f>
        <v>0</v>
      </c>
    </row>
    <row r="414" spans="1:9" x14ac:dyDescent="0.3">
      <c r="A414">
        <v>10202</v>
      </c>
      <c r="B414" s="4" t="s">
        <v>551</v>
      </c>
      <c r="C414" s="4" t="s">
        <v>552</v>
      </c>
      <c r="D414" s="4" t="s">
        <v>553</v>
      </c>
      <c r="E414" s="4" t="s">
        <v>36</v>
      </c>
      <c r="F414">
        <v>218</v>
      </c>
      <c r="G414" s="4" t="str">
        <f>+IFERROR(VLOOKUP(Tabla1_2[[#This Row],[Atributo]],METADATOS!$A$2:$E$39,2,0),"")</f>
        <v>Nivel  maximo de toxina registrado</v>
      </c>
      <c r="H414" s="4">
        <f>+IFERROR(VLOOKUP(Tabla1_2[[#This Row],[Atributo]],METADATOS!$A$2:$E$39,3,0),"")</f>
        <v>0</v>
      </c>
      <c r="I414" s="4">
        <f>+IFERROR(VLOOKUP(Tabla1_2[[#This Row],[Atributo]],METADATOS!$A$2:$E$39,4,0),"")</f>
        <v>0</v>
      </c>
    </row>
    <row r="415" spans="1:9" x14ac:dyDescent="0.3">
      <c r="A415">
        <v>10209</v>
      </c>
      <c r="B415" s="4" t="s">
        <v>562</v>
      </c>
      <c r="C415" s="4" t="s">
        <v>552</v>
      </c>
      <c r="D415" s="4" t="s">
        <v>553</v>
      </c>
      <c r="E415" s="4" t="s">
        <v>36</v>
      </c>
      <c r="F415">
        <v>367</v>
      </c>
      <c r="G415" s="4" t="str">
        <f>+IFERROR(VLOOKUP(Tabla1_2[[#This Row],[Atributo]],METADATOS!$A$2:$E$39,2,0),"")</f>
        <v>Nivel  maximo de toxina registrado</v>
      </c>
      <c r="H415" s="4">
        <f>+IFERROR(VLOOKUP(Tabla1_2[[#This Row],[Atributo]],METADATOS!$A$2:$E$39,3,0),"")</f>
        <v>0</v>
      </c>
      <c r="I415" s="4">
        <f>+IFERROR(VLOOKUP(Tabla1_2[[#This Row],[Atributo]],METADATOS!$A$2:$E$39,4,0),"")</f>
        <v>0</v>
      </c>
    </row>
    <row r="416" spans="1:9" x14ac:dyDescent="0.3">
      <c r="A416">
        <v>10102</v>
      </c>
      <c r="B416" s="4" t="s">
        <v>588</v>
      </c>
      <c r="C416" s="4" t="s">
        <v>581</v>
      </c>
      <c r="D416" s="4" t="s">
        <v>553</v>
      </c>
      <c r="E416" s="4" t="s">
        <v>36</v>
      </c>
      <c r="F416">
        <v>636</v>
      </c>
      <c r="G416" s="4" t="str">
        <f>+IFERROR(VLOOKUP(Tabla1_2[[#This Row],[Atributo]],METADATOS!$A$2:$E$39,2,0),"")</f>
        <v>Nivel  maximo de toxina registrado</v>
      </c>
      <c r="H416" s="4">
        <f>+IFERROR(VLOOKUP(Tabla1_2[[#This Row],[Atributo]],METADATOS!$A$2:$E$39,3,0),"")</f>
        <v>0</v>
      </c>
      <c r="I416" s="4">
        <f>+IFERROR(VLOOKUP(Tabla1_2[[#This Row],[Atributo]],METADATOS!$A$2:$E$39,4,0),"")</f>
        <v>0</v>
      </c>
    </row>
    <row r="417" spans="1:9" x14ac:dyDescent="0.3">
      <c r="A417">
        <v>10207</v>
      </c>
      <c r="B417" s="4" t="s">
        <v>606</v>
      </c>
      <c r="C417" s="4" t="s">
        <v>552</v>
      </c>
      <c r="D417" s="4" t="s">
        <v>553</v>
      </c>
      <c r="E417" s="4" t="s">
        <v>36</v>
      </c>
      <c r="F417">
        <v>246</v>
      </c>
      <c r="G417" s="4" t="str">
        <f>+IFERROR(VLOOKUP(Tabla1_2[[#This Row],[Atributo]],METADATOS!$A$2:$E$39,2,0),"")</f>
        <v>Nivel  maximo de toxina registrado</v>
      </c>
      <c r="H417" s="4">
        <f>+IFERROR(VLOOKUP(Tabla1_2[[#This Row],[Atributo]],METADATOS!$A$2:$E$39,3,0),"")</f>
        <v>0</v>
      </c>
      <c r="I417" s="4">
        <f>+IFERROR(VLOOKUP(Tabla1_2[[#This Row],[Atributo]],METADATOS!$A$2:$E$39,4,0),"")</f>
        <v>0</v>
      </c>
    </row>
    <row r="418" spans="1:9" x14ac:dyDescent="0.3">
      <c r="A418">
        <v>10208</v>
      </c>
      <c r="B418" s="4" t="s">
        <v>610</v>
      </c>
      <c r="C418" s="4" t="s">
        <v>552</v>
      </c>
      <c r="D418" s="4" t="s">
        <v>553</v>
      </c>
      <c r="E418" s="4" t="s">
        <v>36</v>
      </c>
      <c r="F418">
        <v>5427</v>
      </c>
      <c r="G418" s="4" t="str">
        <f>+IFERROR(VLOOKUP(Tabla1_2[[#This Row],[Atributo]],METADATOS!$A$2:$E$39,2,0),"")</f>
        <v>Nivel  maximo de toxina registrado</v>
      </c>
      <c r="H418" s="4">
        <f>+IFERROR(VLOOKUP(Tabla1_2[[#This Row],[Atributo]],METADATOS!$A$2:$E$39,3,0),"")</f>
        <v>0</v>
      </c>
      <c r="I418" s="4">
        <f>+IFERROR(VLOOKUP(Tabla1_2[[#This Row],[Atributo]],METADATOS!$A$2:$E$39,4,0),"")</f>
        <v>0</v>
      </c>
    </row>
    <row r="419" spans="1:9" x14ac:dyDescent="0.3">
      <c r="A419">
        <v>10202</v>
      </c>
      <c r="B419" s="4" t="s">
        <v>551</v>
      </c>
      <c r="C419" s="4" t="s">
        <v>552</v>
      </c>
      <c r="D419" s="4" t="s">
        <v>553</v>
      </c>
      <c r="E419" s="4" t="s">
        <v>100</v>
      </c>
      <c r="F419">
        <v>15.089</v>
      </c>
      <c r="G419" s="4" t="str">
        <f>+IFERROR(VLOOKUP(Tabla1_2[[#This Row],[Atributo]],METADATOS!$A$2:$E$39,2,0),"")</f>
        <v>No de días /año con temperatura máximas sobre 25ºC</v>
      </c>
      <c r="H419" s="4">
        <f>+IFERROR(VLOOKUP(Tabla1_2[[#This Row],[Atributo]],METADATOS!$A$2:$E$39,3,0),"")</f>
        <v>0</v>
      </c>
      <c r="I419" s="4">
        <f>+IFERROR(VLOOKUP(Tabla1_2[[#This Row],[Atributo]],METADATOS!$A$2:$E$39,4,0),"")</f>
        <v>0</v>
      </c>
    </row>
    <row r="420" spans="1:9" x14ac:dyDescent="0.3">
      <c r="A420">
        <v>10205</v>
      </c>
      <c r="B420" s="4" t="s">
        <v>558</v>
      </c>
      <c r="C420" s="4" t="s">
        <v>552</v>
      </c>
      <c r="D420" s="4" t="s">
        <v>553</v>
      </c>
      <c r="E420" s="4" t="s">
        <v>100</v>
      </c>
      <c r="F420">
        <v>15.721</v>
      </c>
      <c r="G420" s="4" t="str">
        <f>+IFERROR(VLOOKUP(Tabla1_2[[#This Row],[Atributo]],METADATOS!$A$2:$E$39,2,0),"")</f>
        <v>No de días /año con temperatura máximas sobre 25ºC</v>
      </c>
      <c r="H420" s="4">
        <f>+IFERROR(VLOOKUP(Tabla1_2[[#This Row],[Atributo]],METADATOS!$A$2:$E$39,3,0),"")</f>
        <v>0</v>
      </c>
      <c r="I420" s="4">
        <f>+IFERROR(VLOOKUP(Tabla1_2[[#This Row],[Atributo]],METADATOS!$A$2:$E$39,4,0),"")</f>
        <v>0</v>
      </c>
    </row>
    <row r="421" spans="1:9" x14ac:dyDescent="0.3">
      <c r="A421">
        <v>10209</v>
      </c>
      <c r="B421" s="4" t="s">
        <v>562</v>
      </c>
      <c r="C421" s="4" t="s">
        <v>552</v>
      </c>
      <c r="D421" s="4" t="s">
        <v>553</v>
      </c>
      <c r="E421" s="4" t="s">
        <v>100</v>
      </c>
      <c r="F421">
        <v>15.288</v>
      </c>
      <c r="G421" s="4" t="str">
        <f>+IFERROR(VLOOKUP(Tabla1_2[[#This Row],[Atributo]],METADATOS!$A$2:$E$39,2,0),"")</f>
        <v>No de días /año con temperatura máximas sobre 25ºC</v>
      </c>
      <c r="H421" s="4">
        <f>+IFERROR(VLOOKUP(Tabla1_2[[#This Row],[Atributo]],METADATOS!$A$2:$E$39,3,0),"")</f>
        <v>0</v>
      </c>
      <c r="I421" s="4">
        <f>+IFERROR(VLOOKUP(Tabla1_2[[#This Row],[Atributo]],METADATOS!$A$2:$E$39,4,0),"")</f>
        <v>0</v>
      </c>
    </row>
    <row r="422" spans="1:9" x14ac:dyDescent="0.3">
      <c r="A422">
        <v>10201</v>
      </c>
      <c r="B422" s="4" t="s">
        <v>564</v>
      </c>
      <c r="C422" s="4" t="s">
        <v>552</v>
      </c>
      <c r="D422" s="4" t="s">
        <v>553</v>
      </c>
      <c r="E422" s="4" t="s">
        <v>100</v>
      </c>
      <c r="F422">
        <v>15.702999999999999</v>
      </c>
      <c r="G422" s="4" t="str">
        <f>+IFERROR(VLOOKUP(Tabla1_2[[#This Row],[Atributo]],METADATOS!$A$2:$E$39,2,0),"")</f>
        <v>No de días /año con temperatura máximas sobre 25ºC</v>
      </c>
      <c r="H422" s="4">
        <f>+IFERROR(VLOOKUP(Tabla1_2[[#This Row],[Atributo]],METADATOS!$A$2:$E$39,3,0),"")</f>
        <v>0</v>
      </c>
      <c r="I422" s="4">
        <f>+IFERROR(VLOOKUP(Tabla1_2[[#This Row],[Atributo]],METADATOS!$A$2:$E$39,4,0),"")</f>
        <v>0</v>
      </c>
    </row>
    <row r="423" spans="1:9" x14ac:dyDescent="0.3">
      <c r="A423">
        <v>10210</v>
      </c>
      <c r="B423" s="4" t="s">
        <v>570</v>
      </c>
      <c r="C423" s="4" t="s">
        <v>552</v>
      </c>
      <c r="D423" s="4" t="s">
        <v>553</v>
      </c>
      <c r="E423" s="4" t="s">
        <v>100</v>
      </c>
      <c r="F423">
        <v>15.702999999999999</v>
      </c>
      <c r="G423" s="4" t="str">
        <f>+IFERROR(VLOOKUP(Tabla1_2[[#This Row],[Atributo]],METADATOS!$A$2:$E$39,2,0),"")</f>
        <v>No de días /año con temperatura máximas sobre 25ºC</v>
      </c>
      <c r="H423" s="4">
        <f>+IFERROR(VLOOKUP(Tabla1_2[[#This Row],[Atributo]],METADATOS!$A$2:$E$39,3,0),"")</f>
        <v>0</v>
      </c>
      <c r="I423" s="4">
        <f>+IFERROR(VLOOKUP(Tabla1_2[[#This Row],[Atributo]],METADATOS!$A$2:$E$39,4,0),"")</f>
        <v>0</v>
      </c>
    </row>
    <row r="424" spans="1:9" x14ac:dyDescent="0.3">
      <c r="A424">
        <v>10203</v>
      </c>
      <c r="B424" s="4" t="s">
        <v>573</v>
      </c>
      <c r="C424" s="4" t="s">
        <v>552</v>
      </c>
      <c r="D424" s="4" t="s">
        <v>553</v>
      </c>
      <c r="E424" s="4" t="s">
        <v>100</v>
      </c>
      <c r="F424">
        <v>15.702999999999999</v>
      </c>
      <c r="G424" s="4" t="str">
        <f>+IFERROR(VLOOKUP(Tabla1_2[[#This Row],[Atributo]],METADATOS!$A$2:$E$39,2,0),"")</f>
        <v>No de días /año con temperatura máximas sobre 25ºC</v>
      </c>
      <c r="H424" s="4">
        <f>+IFERROR(VLOOKUP(Tabla1_2[[#This Row],[Atributo]],METADATOS!$A$2:$E$39,3,0),"")</f>
        <v>0</v>
      </c>
      <c r="I424" s="4">
        <f>+IFERROR(VLOOKUP(Tabla1_2[[#This Row],[Atributo]],METADATOS!$A$2:$E$39,4,0),"")</f>
        <v>0</v>
      </c>
    </row>
    <row r="425" spans="1:9" x14ac:dyDescent="0.3">
      <c r="A425">
        <v>10206</v>
      </c>
      <c r="B425" s="4" t="s">
        <v>577</v>
      </c>
      <c r="C425" s="4" t="s">
        <v>552</v>
      </c>
      <c r="D425" s="4" t="s">
        <v>553</v>
      </c>
      <c r="E425" s="4" t="s">
        <v>100</v>
      </c>
      <c r="F425">
        <v>15.702999999999999</v>
      </c>
      <c r="G425" s="4" t="str">
        <f>+IFERROR(VLOOKUP(Tabla1_2[[#This Row],[Atributo]],METADATOS!$A$2:$E$39,2,0),"")</f>
        <v>No de días /año con temperatura máximas sobre 25ºC</v>
      </c>
      <c r="H425" s="4">
        <f>+IFERROR(VLOOKUP(Tabla1_2[[#This Row],[Atributo]],METADATOS!$A$2:$E$39,3,0),"")</f>
        <v>0</v>
      </c>
      <c r="I425" s="4">
        <f>+IFERROR(VLOOKUP(Tabla1_2[[#This Row],[Atributo]],METADATOS!$A$2:$E$39,4,0),"")</f>
        <v>0</v>
      </c>
    </row>
    <row r="426" spans="1:9" x14ac:dyDescent="0.3">
      <c r="A426">
        <v>10102</v>
      </c>
      <c r="B426" s="4" t="s">
        <v>588</v>
      </c>
      <c r="C426" s="4" t="s">
        <v>581</v>
      </c>
      <c r="D426" s="4" t="s">
        <v>553</v>
      </c>
      <c r="E426" s="4" t="s">
        <v>100</v>
      </c>
      <c r="F426">
        <v>14.878</v>
      </c>
      <c r="G426" s="4" t="str">
        <f>+IFERROR(VLOOKUP(Tabla1_2[[#This Row],[Atributo]],METADATOS!$A$2:$E$39,2,0),"")</f>
        <v>No de días /año con temperatura máximas sobre 25ºC</v>
      </c>
      <c r="H426" s="4">
        <f>+IFERROR(VLOOKUP(Tabla1_2[[#This Row],[Atributo]],METADATOS!$A$2:$E$39,3,0),"")</f>
        <v>0</v>
      </c>
      <c r="I426" s="4">
        <f>+IFERROR(VLOOKUP(Tabla1_2[[#This Row],[Atributo]],METADATOS!$A$2:$E$39,4,0),"")</f>
        <v>0</v>
      </c>
    </row>
    <row r="427" spans="1:9" x14ac:dyDescent="0.3">
      <c r="A427">
        <v>10101</v>
      </c>
      <c r="B427" s="4" t="s">
        <v>594</v>
      </c>
      <c r="C427" s="4" t="s">
        <v>581</v>
      </c>
      <c r="D427" s="4" t="s">
        <v>553</v>
      </c>
      <c r="E427" s="4" t="s">
        <v>100</v>
      </c>
      <c r="F427">
        <v>15.583</v>
      </c>
      <c r="G427" s="4" t="str">
        <f>+IFERROR(VLOOKUP(Tabla1_2[[#This Row],[Atributo]],METADATOS!$A$2:$E$39,2,0),"")</f>
        <v>No de días /año con temperatura máximas sobre 25ºC</v>
      </c>
      <c r="H427" s="4">
        <f>+IFERROR(VLOOKUP(Tabla1_2[[#This Row],[Atributo]],METADATOS!$A$2:$E$39,3,0),"")</f>
        <v>0</v>
      </c>
      <c r="I427" s="4">
        <f>+IFERROR(VLOOKUP(Tabla1_2[[#This Row],[Atributo]],METADATOS!$A$2:$E$39,4,0),"")</f>
        <v>0</v>
      </c>
    </row>
    <row r="428" spans="1:9" x14ac:dyDescent="0.3">
      <c r="A428">
        <v>10208</v>
      </c>
      <c r="B428" s="4" t="s">
        <v>610</v>
      </c>
      <c r="C428" s="4" t="s">
        <v>552</v>
      </c>
      <c r="D428" s="4" t="s">
        <v>553</v>
      </c>
      <c r="E428" s="4" t="s">
        <v>100</v>
      </c>
      <c r="F428">
        <v>13.041</v>
      </c>
      <c r="G428" s="4" t="str">
        <f>+IFERROR(VLOOKUP(Tabla1_2[[#This Row],[Atributo]],METADATOS!$A$2:$E$39,2,0),"")</f>
        <v>No de días /año con temperatura máximas sobre 25ºC</v>
      </c>
      <c r="H428" s="4">
        <f>+IFERROR(VLOOKUP(Tabla1_2[[#This Row],[Atributo]],METADATOS!$A$2:$E$39,3,0),"")</f>
        <v>0</v>
      </c>
      <c r="I428" s="4">
        <f>+IFERROR(VLOOKUP(Tabla1_2[[#This Row],[Atributo]],METADATOS!$A$2:$E$39,4,0),"")</f>
        <v>0</v>
      </c>
    </row>
    <row r="429" spans="1:9" x14ac:dyDescent="0.3">
      <c r="A429">
        <v>10109</v>
      </c>
      <c r="B429" s="4" t="s">
        <v>619</v>
      </c>
      <c r="C429" s="4" t="s">
        <v>581</v>
      </c>
      <c r="D429" s="4" t="s">
        <v>553</v>
      </c>
      <c r="E429" s="4" t="s">
        <v>100</v>
      </c>
      <c r="F429">
        <v>16.492999999999999</v>
      </c>
      <c r="G429" s="4" t="str">
        <f>+IFERROR(VLOOKUP(Tabla1_2[[#This Row],[Atributo]],METADATOS!$A$2:$E$39,2,0),"")</f>
        <v>No de días /año con temperatura máximas sobre 25ºC</v>
      </c>
      <c r="H429" s="4">
        <f>+IFERROR(VLOOKUP(Tabla1_2[[#This Row],[Atributo]],METADATOS!$A$2:$E$39,3,0),"")</f>
        <v>0</v>
      </c>
      <c r="I429" s="4">
        <f>+IFERROR(VLOOKUP(Tabla1_2[[#This Row],[Atributo]],METADATOS!$A$2:$E$39,4,0),"")</f>
        <v>0</v>
      </c>
    </row>
    <row r="430" spans="1:9" x14ac:dyDescent="0.3">
      <c r="A430">
        <v>10103</v>
      </c>
      <c r="B430" s="4" t="s">
        <v>623</v>
      </c>
      <c r="C430" s="4" t="s">
        <v>581</v>
      </c>
      <c r="D430" s="4" t="s">
        <v>553</v>
      </c>
      <c r="E430" s="4" t="s">
        <v>100</v>
      </c>
      <c r="F430">
        <v>16.492999999999999</v>
      </c>
      <c r="G430" s="4" t="str">
        <f>+IFERROR(VLOOKUP(Tabla1_2[[#This Row],[Atributo]],METADATOS!$A$2:$E$39,2,0),"")</f>
        <v>No de días /año con temperatura máximas sobre 25ºC</v>
      </c>
      <c r="H430" s="4">
        <f>+IFERROR(VLOOKUP(Tabla1_2[[#This Row],[Atributo]],METADATOS!$A$2:$E$39,3,0),"")</f>
        <v>0</v>
      </c>
      <c r="I430" s="4">
        <f>+IFERROR(VLOOKUP(Tabla1_2[[#This Row],[Atributo]],METADATOS!$A$2:$E$39,4,0),"")</f>
        <v>0</v>
      </c>
    </row>
    <row r="431" spans="1:9" x14ac:dyDescent="0.3">
      <c r="A431">
        <v>10403</v>
      </c>
      <c r="B431" s="4" t="s">
        <v>626</v>
      </c>
      <c r="C431" s="4" t="s">
        <v>627</v>
      </c>
      <c r="D431" s="4" t="s">
        <v>553</v>
      </c>
      <c r="E431" s="4" t="s">
        <v>100</v>
      </c>
      <c r="F431">
        <v>14.451000000000001</v>
      </c>
      <c r="G431" s="4" t="str">
        <f>+IFERROR(VLOOKUP(Tabla1_2[[#This Row],[Atributo]],METADATOS!$A$2:$E$39,2,0),"")</f>
        <v>No de días /año con temperatura máximas sobre 25ºC</v>
      </c>
      <c r="H431" s="4">
        <f>+IFERROR(VLOOKUP(Tabla1_2[[#This Row],[Atributo]],METADATOS!$A$2:$E$39,3,0),"")</f>
        <v>0</v>
      </c>
      <c r="I431" s="4">
        <f>+IFERROR(VLOOKUP(Tabla1_2[[#This Row],[Atributo]],METADATOS!$A$2:$E$39,4,0),"")</f>
        <v>0</v>
      </c>
    </row>
    <row r="432" spans="1:9" x14ac:dyDescent="0.3">
      <c r="A432">
        <v>10401</v>
      </c>
      <c r="B432" s="4" t="s">
        <v>630</v>
      </c>
      <c r="C432" s="4" t="s">
        <v>627</v>
      </c>
      <c r="D432" s="4" t="s">
        <v>553</v>
      </c>
      <c r="E432" s="4" t="s">
        <v>100</v>
      </c>
      <c r="F432">
        <v>12.332000000000001</v>
      </c>
      <c r="G432" s="4" t="str">
        <f>+IFERROR(VLOOKUP(Tabla1_2[[#This Row],[Atributo]],METADATOS!$A$2:$E$39,2,0),"")</f>
        <v>No de días /año con temperatura máximas sobre 25ºC</v>
      </c>
      <c r="H432" s="4">
        <f>+IFERROR(VLOOKUP(Tabla1_2[[#This Row],[Atributo]],METADATOS!$A$2:$E$39,3,0),"")</f>
        <v>0</v>
      </c>
      <c r="I432" s="4">
        <f>+IFERROR(VLOOKUP(Tabla1_2[[#This Row],[Atributo]],METADATOS!$A$2:$E$39,4,0),"")</f>
        <v>0</v>
      </c>
    </row>
    <row r="433" spans="1:9" x14ac:dyDescent="0.3">
      <c r="A433">
        <v>10202</v>
      </c>
      <c r="B433" s="4" t="s">
        <v>551</v>
      </c>
      <c r="C433" s="4" t="s">
        <v>552</v>
      </c>
      <c r="D433" s="4" t="s">
        <v>553</v>
      </c>
      <c r="E433" s="4" t="s">
        <v>95</v>
      </c>
      <c r="F433">
        <v>-8.2720000000000002</v>
      </c>
      <c r="G433" s="4" t="str">
        <f>+IFERROR(VLOOKUP(Tabla1_2[[#This Row],[Atributo]],METADATOS!$A$2:$E$39,2,0),"")</f>
        <v>No de días consecutivos con precipitación sobre 1mm</v>
      </c>
      <c r="H433" s="4">
        <f>+IFERROR(VLOOKUP(Tabla1_2[[#This Row],[Atributo]],METADATOS!$A$2:$E$39,3,0),"")</f>
        <v>0</v>
      </c>
      <c r="I433" s="4">
        <f>+IFERROR(VLOOKUP(Tabla1_2[[#This Row],[Atributo]],METADATOS!$A$2:$E$39,4,0),"")</f>
        <v>0</v>
      </c>
    </row>
    <row r="434" spans="1:9" x14ac:dyDescent="0.3">
      <c r="A434">
        <v>10205</v>
      </c>
      <c r="B434" s="4" t="s">
        <v>558</v>
      </c>
      <c r="C434" s="4" t="s">
        <v>552</v>
      </c>
      <c r="D434" s="4" t="s">
        <v>553</v>
      </c>
      <c r="E434" s="4" t="s">
        <v>95</v>
      </c>
      <c r="F434">
        <v>-6.5339999999999998</v>
      </c>
      <c r="G434" s="4" t="str">
        <f>+IFERROR(VLOOKUP(Tabla1_2[[#This Row],[Atributo]],METADATOS!$A$2:$E$39,2,0),"")</f>
        <v>No de días consecutivos con precipitación sobre 1mm</v>
      </c>
      <c r="H434" s="4">
        <f>+IFERROR(VLOOKUP(Tabla1_2[[#This Row],[Atributo]],METADATOS!$A$2:$E$39,3,0),"")</f>
        <v>0</v>
      </c>
      <c r="I434" s="4">
        <f>+IFERROR(VLOOKUP(Tabla1_2[[#This Row],[Atributo]],METADATOS!$A$2:$E$39,4,0),"")</f>
        <v>0</v>
      </c>
    </row>
    <row r="435" spans="1:9" x14ac:dyDescent="0.3">
      <c r="A435">
        <v>10209</v>
      </c>
      <c r="B435" s="4" t="s">
        <v>562</v>
      </c>
      <c r="C435" s="4" t="s">
        <v>552</v>
      </c>
      <c r="D435" s="4" t="s">
        <v>553</v>
      </c>
      <c r="E435" s="4" t="s">
        <v>95</v>
      </c>
      <c r="F435">
        <v>-8.125</v>
      </c>
      <c r="G435" s="4" t="str">
        <f>+IFERROR(VLOOKUP(Tabla1_2[[#This Row],[Atributo]],METADATOS!$A$2:$E$39,2,0),"")</f>
        <v>No de días consecutivos con precipitación sobre 1mm</v>
      </c>
      <c r="H435" s="4">
        <f>+IFERROR(VLOOKUP(Tabla1_2[[#This Row],[Atributo]],METADATOS!$A$2:$E$39,3,0),"")</f>
        <v>0</v>
      </c>
      <c r="I435" s="4">
        <f>+IFERROR(VLOOKUP(Tabla1_2[[#This Row],[Atributo]],METADATOS!$A$2:$E$39,4,0),"")</f>
        <v>0</v>
      </c>
    </row>
    <row r="436" spans="1:9" x14ac:dyDescent="0.3">
      <c r="A436">
        <v>10201</v>
      </c>
      <c r="B436" s="4" t="s">
        <v>564</v>
      </c>
      <c r="C436" s="4" t="s">
        <v>552</v>
      </c>
      <c r="D436" s="4" t="s">
        <v>553</v>
      </c>
      <c r="E436" s="4" t="s">
        <v>95</v>
      </c>
      <c r="F436">
        <v>-6.8330000000000002</v>
      </c>
      <c r="G436" s="4" t="str">
        <f>+IFERROR(VLOOKUP(Tabla1_2[[#This Row],[Atributo]],METADATOS!$A$2:$E$39,2,0),"")</f>
        <v>No de días consecutivos con precipitación sobre 1mm</v>
      </c>
      <c r="H436" s="4">
        <f>+IFERROR(VLOOKUP(Tabla1_2[[#This Row],[Atributo]],METADATOS!$A$2:$E$39,3,0),"")</f>
        <v>0</v>
      </c>
      <c r="I436" s="4">
        <f>+IFERROR(VLOOKUP(Tabla1_2[[#This Row],[Atributo]],METADATOS!$A$2:$E$39,4,0),"")</f>
        <v>0</v>
      </c>
    </row>
    <row r="437" spans="1:9" x14ac:dyDescent="0.3">
      <c r="A437">
        <v>10210</v>
      </c>
      <c r="B437" s="4" t="s">
        <v>570</v>
      </c>
      <c r="C437" s="4" t="s">
        <v>552</v>
      </c>
      <c r="D437" s="4" t="s">
        <v>553</v>
      </c>
      <c r="E437" s="4" t="s">
        <v>95</v>
      </c>
      <c r="F437">
        <v>-6.8330000000000002</v>
      </c>
      <c r="G437" s="4" t="str">
        <f>+IFERROR(VLOOKUP(Tabla1_2[[#This Row],[Atributo]],METADATOS!$A$2:$E$39,2,0),"")</f>
        <v>No de días consecutivos con precipitación sobre 1mm</v>
      </c>
      <c r="H437" s="4">
        <f>+IFERROR(VLOOKUP(Tabla1_2[[#This Row],[Atributo]],METADATOS!$A$2:$E$39,3,0),"")</f>
        <v>0</v>
      </c>
      <c r="I437" s="4">
        <f>+IFERROR(VLOOKUP(Tabla1_2[[#This Row],[Atributo]],METADATOS!$A$2:$E$39,4,0),"")</f>
        <v>0</v>
      </c>
    </row>
    <row r="438" spans="1:9" x14ac:dyDescent="0.3">
      <c r="A438">
        <v>10203</v>
      </c>
      <c r="B438" s="4" t="s">
        <v>573</v>
      </c>
      <c r="C438" s="4" t="s">
        <v>552</v>
      </c>
      <c r="D438" s="4" t="s">
        <v>553</v>
      </c>
      <c r="E438" s="4" t="s">
        <v>95</v>
      </c>
      <c r="F438">
        <v>-6.8330000000000002</v>
      </c>
      <c r="G438" s="4" t="str">
        <f>+IFERROR(VLOOKUP(Tabla1_2[[#This Row],[Atributo]],METADATOS!$A$2:$E$39,2,0),"")</f>
        <v>No de días consecutivos con precipitación sobre 1mm</v>
      </c>
      <c r="H438" s="4">
        <f>+IFERROR(VLOOKUP(Tabla1_2[[#This Row],[Atributo]],METADATOS!$A$2:$E$39,3,0),"")</f>
        <v>0</v>
      </c>
      <c r="I438" s="4">
        <f>+IFERROR(VLOOKUP(Tabla1_2[[#This Row],[Atributo]],METADATOS!$A$2:$E$39,4,0),"")</f>
        <v>0</v>
      </c>
    </row>
    <row r="439" spans="1:9" x14ac:dyDescent="0.3">
      <c r="A439">
        <v>10206</v>
      </c>
      <c r="B439" s="4" t="s">
        <v>577</v>
      </c>
      <c r="C439" s="4" t="s">
        <v>552</v>
      </c>
      <c r="D439" s="4" t="s">
        <v>553</v>
      </c>
      <c r="E439" s="4" t="s">
        <v>95</v>
      </c>
      <c r="F439">
        <v>-6.8330000000000002</v>
      </c>
      <c r="G439" s="4" t="str">
        <f>+IFERROR(VLOOKUP(Tabla1_2[[#This Row],[Atributo]],METADATOS!$A$2:$E$39,2,0),"")</f>
        <v>No de días consecutivos con precipitación sobre 1mm</v>
      </c>
      <c r="H439" s="4">
        <f>+IFERROR(VLOOKUP(Tabla1_2[[#This Row],[Atributo]],METADATOS!$A$2:$E$39,3,0),"")</f>
        <v>0</v>
      </c>
      <c r="I439" s="4">
        <f>+IFERROR(VLOOKUP(Tabla1_2[[#This Row],[Atributo]],METADATOS!$A$2:$E$39,4,0),"")</f>
        <v>0</v>
      </c>
    </row>
    <row r="440" spans="1:9" x14ac:dyDescent="0.3">
      <c r="A440">
        <v>10102</v>
      </c>
      <c r="B440" s="4" t="s">
        <v>588</v>
      </c>
      <c r="C440" s="4" t="s">
        <v>581</v>
      </c>
      <c r="D440" s="4" t="s">
        <v>553</v>
      </c>
      <c r="E440" s="4" t="s">
        <v>95</v>
      </c>
      <c r="F440">
        <v>-9.0139999999999993</v>
      </c>
      <c r="G440" s="4" t="str">
        <f>+IFERROR(VLOOKUP(Tabla1_2[[#This Row],[Atributo]],METADATOS!$A$2:$E$39,2,0),"")</f>
        <v>No de días consecutivos con precipitación sobre 1mm</v>
      </c>
      <c r="H440" s="4">
        <f>+IFERROR(VLOOKUP(Tabla1_2[[#This Row],[Atributo]],METADATOS!$A$2:$E$39,3,0),"")</f>
        <v>0</v>
      </c>
      <c r="I440" s="4">
        <f>+IFERROR(VLOOKUP(Tabla1_2[[#This Row],[Atributo]],METADATOS!$A$2:$E$39,4,0),"")</f>
        <v>0</v>
      </c>
    </row>
    <row r="441" spans="1:9" x14ac:dyDescent="0.3">
      <c r="A441">
        <v>10101</v>
      </c>
      <c r="B441" s="4" t="s">
        <v>594</v>
      </c>
      <c r="C441" s="4" t="s">
        <v>581</v>
      </c>
      <c r="D441" s="4" t="s">
        <v>553</v>
      </c>
      <c r="E441" s="4" t="s">
        <v>95</v>
      </c>
      <c r="F441">
        <v>-8.3089999999999993</v>
      </c>
      <c r="G441" s="4" t="str">
        <f>+IFERROR(VLOOKUP(Tabla1_2[[#This Row],[Atributo]],METADATOS!$A$2:$E$39,2,0),"")</f>
        <v>No de días consecutivos con precipitación sobre 1mm</v>
      </c>
      <c r="H441" s="4">
        <f>+IFERROR(VLOOKUP(Tabla1_2[[#This Row],[Atributo]],METADATOS!$A$2:$E$39,3,0),"")</f>
        <v>0</v>
      </c>
      <c r="I441" s="4">
        <f>+IFERROR(VLOOKUP(Tabla1_2[[#This Row],[Atributo]],METADATOS!$A$2:$E$39,4,0),"")</f>
        <v>0</v>
      </c>
    </row>
    <row r="442" spans="1:9" x14ac:dyDescent="0.3">
      <c r="A442">
        <v>10208</v>
      </c>
      <c r="B442" s="4" t="s">
        <v>610</v>
      </c>
      <c r="C442" s="4" t="s">
        <v>552</v>
      </c>
      <c r="D442" s="4" t="s">
        <v>553</v>
      </c>
      <c r="E442" s="4" t="s">
        <v>95</v>
      </c>
      <c r="F442">
        <v>-6.8140000000000001</v>
      </c>
      <c r="G442" s="4" t="str">
        <f>+IFERROR(VLOOKUP(Tabla1_2[[#This Row],[Atributo]],METADATOS!$A$2:$E$39,2,0),"")</f>
        <v>No de días consecutivos con precipitación sobre 1mm</v>
      </c>
      <c r="H442" s="4">
        <f>+IFERROR(VLOOKUP(Tabla1_2[[#This Row],[Atributo]],METADATOS!$A$2:$E$39,3,0),"")</f>
        <v>0</v>
      </c>
      <c r="I442" s="4">
        <f>+IFERROR(VLOOKUP(Tabla1_2[[#This Row],[Atributo]],METADATOS!$A$2:$E$39,4,0),"")</f>
        <v>0</v>
      </c>
    </row>
    <row r="443" spans="1:9" x14ac:dyDescent="0.3">
      <c r="A443">
        <v>10109</v>
      </c>
      <c r="B443" s="4" t="s">
        <v>619</v>
      </c>
      <c r="C443" s="4" t="s">
        <v>581</v>
      </c>
      <c r="D443" s="4" t="s">
        <v>553</v>
      </c>
      <c r="E443" s="4" t="s">
        <v>95</v>
      </c>
      <c r="F443">
        <v>-8.61</v>
      </c>
      <c r="G443" s="4" t="str">
        <f>+IFERROR(VLOOKUP(Tabla1_2[[#This Row],[Atributo]],METADATOS!$A$2:$E$39,2,0),"")</f>
        <v>No de días consecutivos con precipitación sobre 1mm</v>
      </c>
      <c r="H443" s="4">
        <f>+IFERROR(VLOOKUP(Tabla1_2[[#This Row],[Atributo]],METADATOS!$A$2:$E$39,3,0),"")</f>
        <v>0</v>
      </c>
      <c r="I443" s="4">
        <f>+IFERROR(VLOOKUP(Tabla1_2[[#This Row],[Atributo]],METADATOS!$A$2:$E$39,4,0),"")</f>
        <v>0</v>
      </c>
    </row>
    <row r="444" spans="1:9" x14ac:dyDescent="0.3">
      <c r="A444">
        <v>10103</v>
      </c>
      <c r="B444" s="4" t="s">
        <v>623</v>
      </c>
      <c r="C444" s="4" t="s">
        <v>581</v>
      </c>
      <c r="D444" s="4" t="s">
        <v>553</v>
      </c>
      <c r="E444" s="4" t="s">
        <v>95</v>
      </c>
      <c r="F444">
        <v>-8.61</v>
      </c>
      <c r="G444" s="4" t="str">
        <f>+IFERROR(VLOOKUP(Tabla1_2[[#This Row],[Atributo]],METADATOS!$A$2:$E$39,2,0),"")</f>
        <v>No de días consecutivos con precipitación sobre 1mm</v>
      </c>
      <c r="H444" s="4">
        <f>+IFERROR(VLOOKUP(Tabla1_2[[#This Row],[Atributo]],METADATOS!$A$2:$E$39,3,0),"")</f>
        <v>0</v>
      </c>
      <c r="I444" s="4">
        <f>+IFERROR(VLOOKUP(Tabla1_2[[#This Row],[Atributo]],METADATOS!$A$2:$E$39,4,0),"")</f>
        <v>0</v>
      </c>
    </row>
    <row r="445" spans="1:9" x14ac:dyDescent="0.3">
      <c r="A445">
        <v>10403</v>
      </c>
      <c r="B445" s="4" t="s">
        <v>626</v>
      </c>
      <c r="C445" s="4" t="s">
        <v>627</v>
      </c>
      <c r="D445" s="4" t="s">
        <v>553</v>
      </c>
      <c r="E445" s="4" t="s">
        <v>95</v>
      </c>
      <c r="F445">
        <v>-8.6379999999999999</v>
      </c>
      <c r="G445" s="4" t="str">
        <f>+IFERROR(VLOOKUP(Tabla1_2[[#This Row],[Atributo]],METADATOS!$A$2:$E$39,2,0),"")</f>
        <v>No de días consecutivos con precipitación sobre 1mm</v>
      </c>
      <c r="H445" s="4">
        <f>+IFERROR(VLOOKUP(Tabla1_2[[#This Row],[Atributo]],METADATOS!$A$2:$E$39,3,0),"")</f>
        <v>0</v>
      </c>
      <c r="I445" s="4">
        <f>+IFERROR(VLOOKUP(Tabla1_2[[#This Row],[Atributo]],METADATOS!$A$2:$E$39,4,0),"")</f>
        <v>0</v>
      </c>
    </row>
    <row r="446" spans="1:9" x14ac:dyDescent="0.3">
      <c r="A446">
        <v>10401</v>
      </c>
      <c r="B446" s="4" t="s">
        <v>630</v>
      </c>
      <c r="C446" s="4" t="s">
        <v>627</v>
      </c>
      <c r="D446" s="4" t="s">
        <v>553</v>
      </c>
      <c r="E446" s="4" t="s">
        <v>95</v>
      </c>
      <c r="F446">
        <v>-9.0470000000000006</v>
      </c>
      <c r="G446" s="4" t="str">
        <f>+IFERROR(VLOOKUP(Tabla1_2[[#This Row],[Atributo]],METADATOS!$A$2:$E$39,2,0),"")</f>
        <v>No de días consecutivos con precipitación sobre 1mm</v>
      </c>
      <c r="H446" s="4">
        <f>+IFERROR(VLOOKUP(Tabla1_2[[#This Row],[Atributo]],METADATOS!$A$2:$E$39,3,0),"")</f>
        <v>0</v>
      </c>
      <c r="I446" s="4">
        <f>+IFERROR(VLOOKUP(Tabla1_2[[#This Row],[Atributo]],METADATOS!$A$2:$E$39,4,0),"")</f>
        <v>0</v>
      </c>
    </row>
    <row r="447" spans="1:9" x14ac:dyDescent="0.3">
      <c r="A447">
        <v>10202</v>
      </c>
      <c r="B447" s="4" t="s">
        <v>551</v>
      </c>
      <c r="C447" s="4" t="s">
        <v>552</v>
      </c>
      <c r="D447" s="4" t="s">
        <v>553</v>
      </c>
      <c r="E447" s="4" t="s">
        <v>33</v>
      </c>
      <c r="F447" t="s">
        <v>548</v>
      </c>
      <c r="G447" s="4" t="str">
        <f>+IFERROR(VLOOKUP(Tabla1_2[[#This Row],[Atributo]],METADATOS!$A$2:$E$39,2,0),"")</f>
        <v>Número de eventos (2006-2018)</v>
      </c>
      <c r="H447" s="4">
        <f>+IFERROR(VLOOKUP(Tabla1_2[[#This Row],[Atributo]],METADATOS!$A$2:$E$39,3,0),"")</f>
        <v>0</v>
      </c>
      <c r="I447" s="4" t="str">
        <f>+IFERROR(VLOOKUP(Tabla1_2[[#This Row],[Atributo]],METADATOS!$A$2:$E$39,4,0),"")</f>
        <v>índice entre 1 y 5</v>
      </c>
    </row>
    <row r="448" spans="1:9" x14ac:dyDescent="0.3">
      <c r="A448">
        <v>10205</v>
      </c>
      <c r="B448" s="4" t="s">
        <v>558</v>
      </c>
      <c r="C448" s="4" t="s">
        <v>552</v>
      </c>
      <c r="D448" s="4" t="s">
        <v>553</v>
      </c>
      <c r="E448" s="4" t="s">
        <v>33</v>
      </c>
      <c r="F448" t="s">
        <v>556</v>
      </c>
      <c r="G448" s="4" t="str">
        <f>+IFERROR(VLOOKUP(Tabla1_2[[#This Row],[Atributo]],METADATOS!$A$2:$E$39,2,0),"")</f>
        <v>Número de eventos (2006-2018)</v>
      </c>
      <c r="H448" s="4">
        <f>+IFERROR(VLOOKUP(Tabla1_2[[#This Row],[Atributo]],METADATOS!$A$2:$E$39,3,0),"")</f>
        <v>0</v>
      </c>
      <c r="I448" s="4" t="str">
        <f>+IFERROR(VLOOKUP(Tabla1_2[[#This Row],[Atributo]],METADATOS!$A$2:$E$39,4,0),"")</f>
        <v>índice entre 1 y 5</v>
      </c>
    </row>
    <row r="449" spans="1:9" x14ac:dyDescent="0.3">
      <c r="A449">
        <v>10209</v>
      </c>
      <c r="B449" s="4" t="s">
        <v>562</v>
      </c>
      <c r="C449" s="4" t="s">
        <v>552</v>
      </c>
      <c r="D449" s="4" t="s">
        <v>553</v>
      </c>
      <c r="E449" s="4" t="s">
        <v>33</v>
      </c>
      <c r="F449" t="s">
        <v>548</v>
      </c>
      <c r="G449" s="4" t="str">
        <f>+IFERROR(VLOOKUP(Tabla1_2[[#This Row],[Atributo]],METADATOS!$A$2:$E$39,2,0),"")</f>
        <v>Número de eventos (2006-2018)</v>
      </c>
      <c r="H449" s="4">
        <f>+IFERROR(VLOOKUP(Tabla1_2[[#This Row],[Atributo]],METADATOS!$A$2:$E$39,3,0),"")</f>
        <v>0</v>
      </c>
      <c r="I449" s="4" t="str">
        <f>+IFERROR(VLOOKUP(Tabla1_2[[#This Row],[Atributo]],METADATOS!$A$2:$E$39,4,0),"")</f>
        <v>índice entre 1 y 5</v>
      </c>
    </row>
    <row r="450" spans="1:9" x14ac:dyDescent="0.3">
      <c r="A450">
        <v>10201</v>
      </c>
      <c r="B450" s="4" t="s">
        <v>564</v>
      </c>
      <c r="C450" s="4" t="s">
        <v>552</v>
      </c>
      <c r="D450" s="4" t="s">
        <v>553</v>
      </c>
      <c r="E450" s="4" t="s">
        <v>33</v>
      </c>
      <c r="F450" t="s">
        <v>556</v>
      </c>
      <c r="G450" s="4" t="str">
        <f>+IFERROR(VLOOKUP(Tabla1_2[[#This Row],[Atributo]],METADATOS!$A$2:$E$39,2,0),"")</f>
        <v>Número de eventos (2006-2018)</v>
      </c>
      <c r="H450" s="4">
        <f>+IFERROR(VLOOKUP(Tabla1_2[[#This Row],[Atributo]],METADATOS!$A$2:$E$39,3,0),"")</f>
        <v>0</v>
      </c>
      <c r="I450" s="4" t="str">
        <f>+IFERROR(VLOOKUP(Tabla1_2[[#This Row],[Atributo]],METADATOS!$A$2:$E$39,4,0),"")</f>
        <v>índice entre 1 y 5</v>
      </c>
    </row>
    <row r="451" spans="1:9" x14ac:dyDescent="0.3">
      <c r="A451">
        <v>10204</v>
      </c>
      <c r="B451" s="4" t="s">
        <v>567</v>
      </c>
      <c r="C451" s="4" t="s">
        <v>552</v>
      </c>
      <c r="D451" s="4" t="s">
        <v>553</v>
      </c>
      <c r="E451" s="4" t="s">
        <v>33</v>
      </c>
      <c r="F451" t="s">
        <v>556</v>
      </c>
      <c r="G451" s="4" t="str">
        <f>+IFERROR(VLOOKUP(Tabla1_2[[#This Row],[Atributo]],METADATOS!$A$2:$E$39,2,0),"")</f>
        <v>Número de eventos (2006-2018)</v>
      </c>
      <c r="H451" s="4">
        <f>+IFERROR(VLOOKUP(Tabla1_2[[#This Row],[Atributo]],METADATOS!$A$2:$E$39,3,0),"")</f>
        <v>0</v>
      </c>
      <c r="I451" s="4" t="str">
        <f>+IFERROR(VLOOKUP(Tabla1_2[[#This Row],[Atributo]],METADATOS!$A$2:$E$39,4,0),"")</f>
        <v>índice entre 1 y 5</v>
      </c>
    </row>
    <row r="452" spans="1:9" x14ac:dyDescent="0.3">
      <c r="A452">
        <v>10210</v>
      </c>
      <c r="B452" s="4" t="s">
        <v>570</v>
      </c>
      <c r="C452" s="4" t="s">
        <v>552</v>
      </c>
      <c r="D452" s="4" t="s">
        <v>553</v>
      </c>
      <c r="E452" s="4" t="s">
        <v>33</v>
      </c>
      <c r="F452" t="s">
        <v>556</v>
      </c>
      <c r="G452" s="4" t="str">
        <f>+IFERROR(VLOOKUP(Tabla1_2[[#This Row],[Atributo]],METADATOS!$A$2:$E$39,2,0),"")</f>
        <v>Número de eventos (2006-2018)</v>
      </c>
      <c r="H452" s="4">
        <f>+IFERROR(VLOOKUP(Tabla1_2[[#This Row],[Atributo]],METADATOS!$A$2:$E$39,3,0),"")</f>
        <v>0</v>
      </c>
      <c r="I452" s="4" t="str">
        <f>+IFERROR(VLOOKUP(Tabla1_2[[#This Row],[Atributo]],METADATOS!$A$2:$E$39,4,0),"")</f>
        <v>índice entre 1 y 5</v>
      </c>
    </row>
    <row r="453" spans="1:9" x14ac:dyDescent="0.3">
      <c r="A453">
        <v>10203</v>
      </c>
      <c r="B453" s="4" t="s">
        <v>573</v>
      </c>
      <c r="C453" s="4" t="s">
        <v>552</v>
      </c>
      <c r="D453" s="4" t="s">
        <v>553</v>
      </c>
      <c r="E453" s="4" t="s">
        <v>33</v>
      </c>
      <c r="F453" t="s">
        <v>556</v>
      </c>
      <c r="G453" s="4" t="str">
        <f>+IFERROR(VLOOKUP(Tabla1_2[[#This Row],[Atributo]],METADATOS!$A$2:$E$39,2,0),"")</f>
        <v>Número de eventos (2006-2018)</v>
      </c>
      <c r="H453" s="4">
        <f>+IFERROR(VLOOKUP(Tabla1_2[[#This Row],[Atributo]],METADATOS!$A$2:$E$39,3,0),"")</f>
        <v>0</v>
      </c>
      <c r="I453" s="4" t="str">
        <f>+IFERROR(VLOOKUP(Tabla1_2[[#This Row],[Atributo]],METADATOS!$A$2:$E$39,4,0),"")</f>
        <v>índice entre 1 y 5</v>
      </c>
    </row>
    <row r="454" spans="1:9" x14ac:dyDescent="0.3">
      <c r="A454">
        <v>10206</v>
      </c>
      <c r="B454" s="4" t="s">
        <v>577</v>
      </c>
      <c r="C454" s="4" t="s">
        <v>552</v>
      </c>
      <c r="D454" s="4" t="s">
        <v>553</v>
      </c>
      <c r="E454" s="4" t="s">
        <v>33</v>
      </c>
      <c r="F454" t="s">
        <v>556</v>
      </c>
      <c r="G454" s="4" t="str">
        <f>+IFERROR(VLOOKUP(Tabla1_2[[#This Row],[Atributo]],METADATOS!$A$2:$E$39,2,0),"")</f>
        <v>Número de eventos (2006-2018)</v>
      </c>
      <c r="H454" s="4">
        <f>+IFERROR(VLOOKUP(Tabla1_2[[#This Row],[Atributo]],METADATOS!$A$2:$E$39,3,0),"")</f>
        <v>0</v>
      </c>
      <c r="I454" s="4" t="str">
        <f>+IFERROR(VLOOKUP(Tabla1_2[[#This Row],[Atributo]],METADATOS!$A$2:$E$39,4,0),"")</f>
        <v>índice entre 1 y 5</v>
      </c>
    </row>
    <row r="455" spans="1:9" x14ac:dyDescent="0.3">
      <c r="A455">
        <v>10102</v>
      </c>
      <c r="B455" s="4" t="s">
        <v>588</v>
      </c>
      <c r="C455" s="4" t="s">
        <v>581</v>
      </c>
      <c r="D455" s="4" t="s">
        <v>553</v>
      </c>
      <c r="E455" s="4" t="s">
        <v>33</v>
      </c>
      <c r="F455" t="s">
        <v>548</v>
      </c>
      <c r="G455" s="4" t="str">
        <f>+IFERROR(VLOOKUP(Tabla1_2[[#This Row],[Atributo]],METADATOS!$A$2:$E$39,2,0),"")</f>
        <v>Número de eventos (2006-2018)</v>
      </c>
      <c r="H455" s="4">
        <f>+IFERROR(VLOOKUP(Tabla1_2[[#This Row],[Atributo]],METADATOS!$A$2:$E$39,3,0),"")</f>
        <v>0</v>
      </c>
      <c r="I455" s="4" t="str">
        <f>+IFERROR(VLOOKUP(Tabla1_2[[#This Row],[Atributo]],METADATOS!$A$2:$E$39,4,0),"")</f>
        <v>índice entre 1 y 5</v>
      </c>
    </row>
    <row r="456" spans="1:9" x14ac:dyDescent="0.3">
      <c r="A456">
        <v>10101</v>
      </c>
      <c r="B456" s="4" t="s">
        <v>594</v>
      </c>
      <c r="C456" s="4" t="s">
        <v>581</v>
      </c>
      <c r="D456" s="4" t="s">
        <v>553</v>
      </c>
      <c r="E456" s="4" t="s">
        <v>33</v>
      </c>
      <c r="F456" t="s">
        <v>556</v>
      </c>
      <c r="G456" s="4" t="str">
        <f>+IFERROR(VLOOKUP(Tabla1_2[[#This Row],[Atributo]],METADATOS!$A$2:$E$39,2,0),"")</f>
        <v>Número de eventos (2006-2018)</v>
      </c>
      <c r="H456" s="4">
        <f>+IFERROR(VLOOKUP(Tabla1_2[[#This Row],[Atributo]],METADATOS!$A$2:$E$39,3,0),"")</f>
        <v>0</v>
      </c>
      <c r="I456" s="4" t="str">
        <f>+IFERROR(VLOOKUP(Tabla1_2[[#This Row],[Atributo]],METADATOS!$A$2:$E$39,4,0),"")</f>
        <v>índice entre 1 y 5</v>
      </c>
    </row>
    <row r="457" spans="1:9" x14ac:dyDescent="0.3">
      <c r="A457">
        <v>10207</v>
      </c>
      <c r="B457" s="4" t="s">
        <v>606</v>
      </c>
      <c r="C457" s="4" t="s">
        <v>552</v>
      </c>
      <c r="D457" s="4" t="s">
        <v>553</v>
      </c>
      <c r="E457" s="4" t="s">
        <v>33</v>
      </c>
      <c r="F457" t="s">
        <v>548</v>
      </c>
      <c r="G457" s="4" t="str">
        <f>+IFERROR(VLOOKUP(Tabla1_2[[#This Row],[Atributo]],METADATOS!$A$2:$E$39,2,0),"")</f>
        <v>Número de eventos (2006-2018)</v>
      </c>
      <c r="H457" s="4">
        <f>+IFERROR(VLOOKUP(Tabla1_2[[#This Row],[Atributo]],METADATOS!$A$2:$E$39,3,0),"")</f>
        <v>0</v>
      </c>
      <c r="I457" s="4" t="str">
        <f>+IFERROR(VLOOKUP(Tabla1_2[[#This Row],[Atributo]],METADATOS!$A$2:$E$39,4,0),"")</f>
        <v>índice entre 1 y 5</v>
      </c>
    </row>
    <row r="458" spans="1:9" x14ac:dyDescent="0.3">
      <c r="A458">
        <v>10208</v>
      </c>
      <c r="B458" s="4" t="s">
        <v>610</v>
      </c>
      <c r="C458" s="4" t="s">
        <v>552</v>
      </c>
      <c r="D458" s="4" t="s">
        <v>553</v>
      </c>
      <c r="E458" s="4" t="s">
        <v>33</v>
      </c>
      <c r="F458" t="s">
        <v>608</v>
      </c>
      <c r="G458" s="4" t="str">
        <f>+IFERROR(VLOOKUP(Tabla1_2[[#This Row],[Atributo]],METADATOS!$A$2:$E$39,2,0),"")</f>
        <v>Número de eventos (2006-2018)</v>
      </c>
      <c r="H458" s="4">
        <f>+IFERROR(VLOOKUP(Tabla1_2[[#This Row],[Atributo]],METADATOS!$A$2:$E$39,3,0),"")</f>
        <v>0</v>
      </c>
      <c r="I458" s="4" t="str">
        <f>+IFERROR(VLOOKUP(Tabla1_2[[#This Row],[Atributo]],METADATOS!$A$2:$E$39,4,0),"")</f>
        <v>índice entre 1 y 5</v>
      </c>
    </row>
    <row r="459" spans="1:9" x14ac:dyDescent="0.3">
      <c r="A459">
        <v>10109</v>
      </c>
      <c r="B459" s="4" t="s">
        <v>619</v>
      </c>
      <c r="C459" s="4" t="s">
        <v>581</v>
      </c>
      <c r="D459" s="4" t="s">
        <v>553</v>
      </c>
      <c r="E459" s="4" t="s">
        <v>33</v>
      </c>
      <c r="F459" t="s">
        <v>556</v>
      </c>
      <c r="G459" s="4" t="str">
        <f>+IFERROR(VLOOKUP(Tabla1_2[[#This Row],[Atributo]],METADATOS!$A$2:$E$39,2,0),"")</f>
        <v>Número de eventos (2006-2018)</v>
      </c>
      <c r="H459" s="4">
        <f>+IFERROR(VLOOKUP(Tabla1_2[[#This Row],[Atributo]],METADATOS!$A$2:$E$39,3,0),"")</f>
        <v>0</v>
      </c>
      <c r="I459" s="4" t="str">
        <f>+IFERROR(VLOOKUP(Tabla1_2[[#This Row],[Atributo]],METADATOS!$A$2:$E$39,4,0),"")</f>
        <v>índice entre 1 y 5</v>
      </c>
    </row>
    <row r="460" spans="1:9" x14ac:dyDescent="0.3">
      <c r="A460">
        <v>10103</v>
      </c>
      <c r="B460" s="4" t="s">
        <v>623</v>
      </c>
      <c r="C460" s="4" t="s">
        <v>581</v>
      </c>
      <c r="D460" s="4" t="s">
        <v>553</v>
      </c>
      <c r="E460" s="4" t="s">
        <v>33</v>
      </c>
      <c r="F460" t="s">
        <v>556</v>
      </c>
      <c r="G460" s="4" t="str">
        <f>+IFERROR(VLOOKUP(Tabla1_2[[#This Row],[Atributo]],METADATOS!$A$2:$E$39,2,0),"")</f>
        <v>Número de eventos (2006-2018)</v>
      </c>
      <c r="H460" s="4">
        <f>+IFERROR(VLOOKUP(Tabla1_2[[#This Row],[Atributo]],METADATOS!$A$2:$E$39,3,0),"")</f>
        <v>0</v>
      </c>
      <c r="I460" s="4" t="str">
        <f>+IFERROR(VLOOKUP(Tabla1_2[[#This Row],[Atributo]],METADATOS!$A$2:$E$39,4,0),"")</f>
        <v>índice entre 1 y 5</v>
      </c>
    </row>
    <row r="461" spans="1:9" x14ac:dyDescent="0.3">
      <c r="A461">
        <v>10403</v>
      </c>
      <c r="B461" s="4" t="s">
        <v>626</v>
      </c>
      <c r="C461" s="4" t="s">
        <v>627</v>
      </c>
      <c r="D461" s="4" t="s">
        <v>553</v>
      </c>
      <c r="E461" s="4" t="s">
        <v>33</v>
      </c>
      <c r="F461" t="s">
        <v>556</v>
      </c>
      <c r="G461" s="4" t="str">
        <f>+IFERROR(VLOOKUP(Tabla1_2[[#This Row],[Atributo]],METADATOS!$A$2:$E$39,2,0),"")</f>
        <v>Número de eventos (2006-2018)</v>
      </c>
      <c r="H461" s="4">
        <f>+IFERROR(VLOOKUP(Tabla1_2[[#This Row],[Atributo]],METADATOS!$A$2:$E$39,3,0),"")</f>
        <v>0</v>
      </c>
      <c r="I461" s="4" t="str">
        <f>+IFERROR(VLOOKUP(Tabla1_2[[#This Row],[Atributo]],METADATOS!$A$2:$E$39,4,0),"")</f>
        <v>índice entre 1 y 5</v>
      </c>
    </row>
    <row r="462" spans="1:9" x14ac:dyDescent="0.3">
      <c r="A462">
        <v>10401</v>
      </c>
      <c r="B462" s="4" t="s">
        <v>630</v>
      </c>
      <c r="C462" s="4" t="s">
        <v>627</v>
      </c>
      <c r="D462" s="4" t="s">
        <v>553</v>
      </c>
      <c r="E462" s="4" t="s">
        <v>33</v>
      </c>
      <c r="F462" t="s">
        <v>556</v>
      </c>
      <c r="G462" s="4" t="str">
        <f>+IFERROR(VLOOKUP(Tabla1_2[[#This Row],[Atributo]],METADATOS!$A$2:$E$39,2,0),"")</f>
        <v>Número de eventos (2006-2018)</v>
      </c>
      <c r="H462" s="4">
        <f>+IFERROR(VLOOKUP(Tabla1_2[[#This Row],[Atributo]],METADATOS!$A$2:$E$39,3,0),"")</f>
        <v>0</v>
      </c>
      <c r="I462" s="4" t="str">
        <f>+IFERROR(VLOOKUP(Tabla1_2[[#This Row],[Atributo]],METADATOS!$A$2:$E$39,4,0),"")</f>
        <v>índice entre 1 y 5</v>
      </c>
    </row>
    <row r="463" spans="1:9" x14ac:dyDescent="0.3">
      <c r="A463">
        <v>10202</v>
      </c>
      <c r="B463" s="4" t="s">
        <v>551</v>
      </c>
      <c r="C463" s="4" t="s">
        <v>552</v>
      </c>
      <c r="D463" s="4" t="s">
        <v>553</v>
      </c>
      <c r="E463" s="4" t="s">
        <v>70</v>
      </c>
      <c r="F463">
        <v>6190.0780000000004</v>
      </c>
      <c r="G463" s="4" t="str">
        <f>+IFERROR(VLOOKUP(Tabla1_2[[#This Row],[Atributo]],METADATOS!$A$2:$E$39,2,0),"")</f>
        <v>Produccion del 2018 cosecha (toneladas)</v>
      </c>
      <c r="H463" s="4">
        <f>+IFERROR(VLOOKUP(Tabla1_2[[#This Row],[Atributo]],METADATOS!$A$2:$E$39,3,0),"")</f>
        <v>0</v>
      </c>
      <c r="I463" s="4" t="str">
        <f>+IFERROR(VLOOKUP(Tabla1_2[[#This Row],[Atributo]],METADATOS!$A$2:$E$39,4,0),"")</f>
        <v>toneladas</v>
      </c>
    </row>
    <row r="464" spans="1:9" x14ac:dyDescent="0.3">
      <c r="A464">
        <v>10205</v>
      </c>
      <c r="B464" s="4" t="s">
        <v>558</v>
      </c>
      <c r="C464" s="4" t="s">
        <v>552</v>
      </c>
      <c r="D464" s="4" t="s">
        <v>553</v>
      </c>
      <c r="E464" s="4" t="s">
        <v>70</v>
      </c>
      <c r="F464">
        <v>33215.792999999998</v>
      </c>
      <c r="G464" s="4" t="str">
        <f>+IFERROR(VLOOKUP(Tabla1_2[[#This Row],[Atributo]],METADATOS!$A$2:$E$39,2,0),"")</f>
        <v>Produccion del 2018 cosecha (toneladas)</v>
      </c>
      <c r="H464" s="4">
        <f>+IFERROR(VLOOKUP(Tabla1_2[[#This Row],[Atributo]],METADATOS!$A$2:$E$39,3,0),"")</f>
        <v>0</v>
      </c>
      <c r="I464" s="4" t="str">
        <f>+IFERROR(VLOOKUP(Tabla1_2[[#This Row],[Atributo]],METADATOS!$A$2:$E$39,4,0),"")</f>
        <v>toneladas</v>
      </c>
    </row>
    <row r="465" spans="1:9" x14ac:dyDescent="0.3">
      <c r="A465">
        <v>10209</v>
      </c>
      <c r="B465" s="4" t="s">
        <v>562</v>
      </c>
      <c r="C465" s="4" t="s">
        <v>552</v>
      </c>
      <c r="D465" s="4" t="s">
        <v>553</v>
      </c>
      <c r="E465" s="4" t="s">
        <v>70</v>
      </c>
      <c r="F465">
        <v>19018.490000000002</v>
      </c>
      <c r="G465" s="4" t="str">
        <f>+IFERROR(VLOOKUP(Tabla1_2[[#This Row],[Atributo]],METADATOS!$A$2:$E$39,2,0),"")</f>
        <v>Produccion del 2018 cosecha (toneladas)</v>
      </c>
      <c r="H465" s="4">
        <f>+IFERROR(VLOOKUP(Tabla1_2[[#This Row],[Atributo]],METADATOS!$A$2:$E$39,3,0),"")</f>
        <v>0</v>
      </c>
      <c r="I465" s="4" t="str">
        <f>+IFERROR(VLOOKUP(Tabla1_2[[#This Row],[Atributo]],METADATOS!$A$2:$E$39,4,0),"")</f>
        <v>toneladas</v>
      </c>
    </row>
    <row r="466" spans="1:9" x14ac:dyDescent="0.3">
      <c r="A466">
        <v>10201</v>
      </c>
      <c r="B466" s="4" t="s">
        <v>564</v>
      </c>
      <c r="C466" s="4" t="s">
        <v>552</v>
      </c>
      <c r="D466" s="4" t="s">
        <v>553</v>
      </c>
      <c r="E466" s="4" t="s">
        <v>70</v>
      </c>
      <c r="F466">
        <v>42510.760999999999</v>
      </c>
      <c r="G466" s="4" t="str">
        <f>+IFERROR(VLOOKUP(Tabla1_2[[#This Row],[Atributo]],METADATOS!$A$2:$E$39,2,0),"")</f>
        <v>Produccion del 2018 cosecha (toneladas)</v>
      </c>
      <c r="H466" s="4">
        <f>+IFERROR(VLOOKUP(Tabla1_2[[#This Row],[Atributo]],METADATOS!$A$2:$E$39,3,0),"")</f>
        <v>0</v>
      </c>
      <c r="I466" s="4" t="str">
        <f>+IFERROR(VLOOKUP(Tabla1_2[[#This Row],[Atributo]],METADATOS!$A$2:$E$39,4,0),"")</f>
        <v>toneladas</v>
      </c>
    </row>
    <row r="467" spans="1:9" x14ac:dyDescent="0.3">
      <c r="A467">
        <v>10204</v>
      </c>
      <c r="B467" s="4" t="s">
        <v>567</v>
      </c>
      <c r="C467" s="4" t="s">
        <v>552</v>
      </c>
      <c r="D467" s="4" t="s">
        <v>553</v>
      </c>
      <c r="E467" s="4" t="s">
        <v>70</v>
      </c>
      <c r="F467">
        <v>39740.635999999999</v>
      </c>
      <c r="G467" s="4" t="str">
        <f>+IFERROR(VLOOKUP(Tabla1_2[[#This Row],[Atributo]],METADATOS!$A$2:$E$39,2,0),"")</f>
        <v>Produccion del 2018 cosecha (toneladas)</v>
      </c>
      <c r="H467" s="4">
        <f>+IFERROR(VLOOKUP(Tabla1_2[[#This Row],[Atributo]],METADATOS!$A$2:$E$39,3,0),"")</f>
        <v>0</v>
      </c>
      <c r="I467" s="4" t="str">
        <f>+IFERROR(VLOOKUP(Tabla1_2[[#This Row],[Atributo]],METADATOS!$A$2:$E$39,4,0),"")</f>
        <v>toneladas</v>
      </c>
    </row>
    <row r="468" spans="1:9" x14ac:dyDescent="0.3">
      <c r="A468">
        <v>10210</v>
      </c>
      <c r="B468" s="4" t="s">
        <v>570</v>
      </c>
      <c r="C468" s="4" t="s">
        <v>552</v>
      </c>
      <c r="D468" s="4" t="s">
        <v>553</v>
      </c>
      <c r="E468" s="4" t="s">
        <v>70</v>
      </c>
      <c r="F468">
        <v>41879.794000000002</v>
      </c>
      <c r="G468" s="4" t="str">
        <f>+IFERROR(VLOOKUP(Tabla1_2[[#This Row],[Atributo]],METADATOS!$A$2:$E$39,2,0),"")</f>
        <v>Produccion del 2018 cosecha (toneladas)</v>
      </c>
      <c r="H468" s="4">
        <f>+IFERROR(VLOOKUP(Tabla1_2[[#This Row],[Atributo]],METADATOS!$A$2:$E$39,3,0),"")</f>
        <v>0</v>
      </c>
      <c r="I468" s="4" t="str">
        <f>+IFERROR(VLOOKUP(Tabla1_2[[#This Row],[Atributo]],METADATOS!$A$2:$E$39,4,0),"")</f>
        <v>toneladas</v>
      </c>
    </row>
    <row r="469" spans="1:9" x14ac:dyDescent="0.3">
      <c r="A469">
        <v>10203</v>
      </c>
      <c r="B469" s="4" t="s">
        <v>573</v>
      </c>
      <c r="C469" s="4" t="s">
        <v>552</v>
      </c>
      <c r="D469" s="4" t="s">
        <v>553</v>
      </c>
      <c r="E469" s="4" t="s">
        <v>70</v>
      </c>
      <c r="F469">
        <v>30330.491000000002</v>
      </c>
      <c r="G469" s="4" t="str">
        <f>+IFERROR(VLOOKUP(Tabla1_2[[#This Row],[Atributo]],METADATOS!$A$2:$E$39,2,0),"")</f>
        <v>Produccion del 2018 cosecha (toneladas)</v>
      </c>
      <c r="H469" s="4">
        <f>+IFERROR(VLOOKUP(Tabla1_2[[#This Row],[Atributo]],METADATOS!$A$2:$E$39,3,0),"")</f>
        <v>0</v>
      </c>
      <c r="I469" s="4" t="str">
        <f>+IFERROR(VLOOKUP(Tabla1_2[[#This Row],[Atributo]],METADATOS!$A$2:$E$39,4,0),"")</f>
        <v>toneladas</v>
      </c>
    </row>
    <row r="470" spans="1:9" x14ac:dyDescent="0.3">
      <c r="A470">
        <v>10206</v>
      </c>
      <c r="B470" s="4" t="s">
        <v>577</v>
      </c>
      <c r="C470" s="4" t="s">
        <v>552</v>
      </c>
      <c r="D470" s="4" t="s">
        <v>553</v>
      </c>
      <c r="E470" s="4" t="s">
        <v>70</v>
      </c>
      <c r="F470">
        <v>24962.701000000001</v>
      </c>
      <c r="G470" s="4" t="str">
        <f>+IFERROR(VLOOKUP(Tabla1_2[[#This Row],[Atributo]],METADATOS!$A$2:$E$39,2,0),"")</f>
        <v>Produccion del 2018 cosecha (toneladas)</v>
      </c>
      <c r="H470" s="4">
        <f>+IFERROR(VLOOKUP(Tabla1_2[[#This Row],[Atributo]],METADATOS!$A$2:$E$39,3,0),"")</f>
        <v>0</v>
      </c>
      <c r="I470" s="4" t="str">
        <f>+IFERROR(VLOOKUP(Tabla1_2[[#This Row],[Atributo]],METADATOS!$A$2:$E$39,4,0),"")</f>
        <v>toneladas</v>
      </c>
    </row>
    <row r="471" spans="1:9" x14ac:dyDescent="0.3">
      <c r="A471">
        <v>10102</v>
      </c>
      <c r="B471" s="4" t="s">
        <v>588</v>
      </c>
      <c r="C471" s="4" t="s">
        <v>581</v>
      </c>
      <c r="D471" s="4" t="s">
        <v>553</v>
      </c>
      <c r="E471" s="4" t="s">
        <v>70</v>
      </c>
      <c r="F471">
        <v>48980.093999999997</v>
      </c>
      <c r="G471" s="4" t="str">
        <f>+IFERROR(VLOOKUP(Tabla1_2[[#This Row],[Atributo]],METADATOS!$A$2:$E$39,2,0),"")</f>
        <v>Produccion del 2018 cosecha (toneladas)</v>
      </c>
      <c r="H471" s="4">
        <f>+IFERROR(VLOOKUP(Tabla1_2[[#This Row],[Atributo]],METADATOS!$A$2:$E$39,3,0),"")</f>
        <v>0</v>
      </c>
      <c r="I471" s="4" t="str">
        <f>+IFERROR(VLOOKUP(Tabla1_2[[#This Row],[Atributo]],METADATOS!$A$2:$E$39,4,0),"")</f>
        <v>toneladas</v>
      </c>
    </row>
    <row r="472" spans="1:9" x14ac:dyDescent="0.3">
      <c r="A472">
        <v>10101</v>
      </c>
      <c r="B472" s="4" t="s">
        <v>594</v>
      </c>
      <c r="C472" s="4" t="s">
        <v>581</v>
      </c>
      <c r="D472" s="4" t="s">
        <v>553</v>
      </c>
      <c r="E472" s="4" t="s">
        <v>70</v>
      </c>
      <c r="F472">
        <v>16498.528999999999</v>
      </c>
      <c r="G472" s="4" t="str">
        <f>+IFERROR(VLOOKUP(Tabla1_2[[#This Row],[Atributo]],METADATOS!$A$2:$E$39,2,0),"")</f>
        <v>Produccion del 2018 cosecha (toneladas)</v>
      </c>
      <c r="H472" s="4">
        <f>+IFERROR(VLOOKUP(Tabla1_2[[#This Row],[Atributo]],METADATOS!$A$2:$E$39,3,0),"")</f>
        <v>0</v>
      </c>
      <c r="I472" s="4" t="str">
        <f>+IFERROR(VLOOKUP(Tabla1_2[[#This Row],[Atributo]],METADATOS!$A$2:$E$39,4,0),"")</f>
        <v>toneladas</v>
      </c>
    </row>
    <row r="473" spans="1:9" x14ac:dyDescent="0.3">
      <c r="A473">
        <v>10207</v>
      </c>
      <c r="B473" s="4" t="s">
        <v>606</v>
      </c>
      <c r="C473" s="4" t="s">
        <v>552</v>
      </c>
      <c r="D473" s="4" t="s">
        <v>553</v>
      </c>
      <c r="E473" s="4" t="s">
        <v>70</v>
      </c>
      <c r="F473">
        <v>12398.034</v>
      </c>
      <c r="G473" s="4" t="str">
        <f>+IFERROR(VLOOKUP(Tabla1_2[[#This Row],[Atributo]],METADATOS!$A$2:$E$39,2,0),"")</f>
        <v>Produccion del 2018 cosecha (toneladas)</v>
      </c>
      <c r="H473" s="4">
        <f>+IFERROR(VLOOKUP(Tabla1_2[[#This Row],[Atributo]],METADATOS!$A$2:$E$39,3,0),"")</f>
        <v>0</v>
      </c>
      <c r="I473" s="4" t="str">
        <f>+IFERROR(VLOOKUP(Tabla1_2[[#This Row],[Atributo]],METADATOS!$A$2:$E$39,4,0),"")</f>
        <v>toneladas</v>
      </c>
    </row>
    <row r="474" spans="1:9" x14ac:dyDescent="0.3">
      <c r="A474">
        <v>10208</v>
      </c>
      <c r="B474" s="4" t="s">
        <v>610</v>
      </c>
      <c r="C474" s="4" t="s">
        <v>552</v>
      </c>
      <c r="D474" s="4" t="s">
        <v>553</v>
      </c>
      <c r="E474" s="4" t="s">
        <v>70</v>
      </c>
      <c r="F474">
        <v>37849.641000000003</v>
      </c>
      <c r="G474" s="4" t="str">
        <f>+IFERROR(VLOOKUP(Tabla1_2[[#This Row],[Atributo]],METADATOS!$A$2:$E$39,2,0),"")</f>
        <v>Produccion del 2018 cosecha (toneladas)</v>
      </c>
      <c r="H474" s="4">
        <f>+IFERROR(VLOOKUP(Tabla1_2[[#This Row],[Atributo]],METADATOS!$A$2:$E$39,3,0),"")</f>
        <v>0</v>
      </c>
      <c r="I474" s="4" t="str">
        <f>+IFERROR(VLOOKUP(Tabla1_2[[#This Row],[Atributo]],METADATOS!$A$2:$E$39,4,0),"")</f>
        <v>toneladas</v>
      </c>
    </row>
    <row r="475" spans="1:9" x14ac:dyDescent="0.3">
      <c r="A475">
        <v>10109</v>
      </c>
      <c r="B475" s="4" t="s">
        <v>619</v>
      </c>
      <c r="C475" s="4" t="s">
        <v>581</v>
      </c>
      <c r="D475" s="4" t="s">
        <v>553</v>
      </c>
      <c r="E475" s="4" t="s">
        <v>70</v>
      </c>
      <c r="F475">
        <v>14</v>
      </c>
      <c r="G475" s="4" t="str">
        <f>+IFERROR(VLOOKUP(Tabla1_2[[#This Row],[Atributo]],METADATOS!$A$2:$E$39,2,0),"")</f>
        <v>Produccion del 2018 cosecha (toneladas)</v>
      </c>
      <c r="H475" s="4">
        <f>+IFERROR(VLOOKUP(Tabla1_2[[#This Row],[Atributo]],METADATOS!$A$2:$E$39,3,0),"")</f>
        <v>0</v>
      </c>
      <c r="I475" s="4" t="str">
        <f>+IFERROR(VLOOKUP(Tabla1_2[[#This Row],[Atributo]],METADATOS!$A$2:$E$39,4,0),"")</f>
        <v>toneladas</v>
      </c>
    </row>
    <row r="476" spans="1:9" x14ac:dyDescent="0.3">
      <c r="A476">
        <v>10103</v>
      </c>
      <c r="B476" s="4" t="s">
        <v>623</v>
      </c>
      <c r="C476" s="4" t="s">
        <v>581</v>
      </c>
      <c r="D476" s="4" t="s">
        <v>553</v>
      </c>
      <c r="E476" s="4" t="s">
        <v>70</v>
      </c>
      <c r="F476">
        <v>856.76800000000003</v>
      </c>
      <c r="G476" s="4" t="str">
        <f>+IFERROR(VLOOKUP(Tabla1_2[[#This Row],[Atributo]],METADATOS!$A$2:$E$39,2,0),"")</f>
        <v>Produccion del 2018 cosecha (toneladas)</v>
      </c>
      <c r="H476" s="4">
        <f>+IFERROR(VLOOKUP(Tabla1_2[[#This Row],[Atributo]],METADATOS!$A$2:$E$39,3,0),"")</f>
        <v>0</v>
      </c>
      <c r="I476" s="4" t="str">
        <f>+IFERROR(VLOOKUP(Tabla1_2[[#This Row],[Atributo]],METADATOS!$A$2:$E$39,4,0),"")</f>
        <v>toneladas</v>
      </c>
    </row>
    <row r="477" spans="1:9" x14ac:dyDescent="0.3">
      <c r="A477">
        <v>10403</v>
      </c>
      <c r="B477" s="4" t="s">
        <v>626</v>
      </c>
      <c r="C477" s="4" t="s">
        <v>627</v>
      </c>
      <c r="D477" s="4" t="s">
        <v>553</v>
      </c>
      <c r="E477" s="4" t="s">
        <v>70</v>
      </c>
      <c r="F477">
        <v>8096.576</v>
      </c>
      <c r="G477" s="4" t="str">
        <f>+IFERROR(VLOOKUP(Tabla1_2[[#This Row],[Atributo]],METADATOS!$A$2:$E$39,2,0),"")</f>
        <v>Produccion del 2018 cosecha (toneladas)</v>
      </c>
      <c r="H477" s="4">
        <f>+IFERROR(VLOOKUP(Tabla1_2[[#This Row],[Atributo]],METADATOS!$A$2:$E$39,3,0),"")</f>
        <v>0</v>
      </c>
      <c r="I477" s="4" t="str">
        <f>+IFERROR(VLOOKUP(Tabla1_2[[#This Row],[Atributo]],METADATOS!$A$2:$E$39,4,0),"")</f>
        <v>toneladas</v>
      </c>
    </row>
    <row r="478" spans="1:9" x14ac:dyDescent="0.3">
      <c r="A478">
        <v>10401</v>
      </c>
      <c r="B478" s="4" t="s">
        <v>630</v>
      </c>
      <c r="C478" s="4" t="s">
        <v>627</v>
      </c>
      <c r="D478" s="4" t="s">
        <v>553</v>
      </c>
      <c r="E478" s="4" t="s">
        <v>70</v>
      </c>
      <c r="F478">
        <v>5092.6000000000004</v>
      </c>
      <c r="G478" s="4" t="str">
        <f>+IFERROR(VLOOKUP(Tabla1_2[[#This Row],[Atributo]],METADATOS!$A$2:$E$39,2,0),"")</f>
        <v>Produccion del 2018 cosecha (toneladas)</v>
      </c>
      <c r="H478" s="4">
        <f>+IFERROR(VLOOKUP(Tabla1_2[[#This Row],[Atributo]],METADATOS!$A$2:$E$39,3,0),"")</f>
        <v>0</v>
      </c>
      <c r="I478" s="4" t="str">
        <f>+IFERROR(VLOOKUP(Tabla1_2[[#This Row],[Atributo]],METADATOS!$A$2:$E$39,4,0),"")</f>
        <v>toneladas</v>
      </c>
    </row>
    <row r="479" spans="1:9" x14ac:dyDescent="0.3">
      <c r="A479">
        <v>10202</v>
      </c>
      <c r="B479" s="4" t="s">
        <v>551</v>
      </c>
      <c r="C479" s="4" t="s">
        <v>552</v>
      </c>
      <c r="D479" s="4" t="s">
        <v>553</v>
      </c>
      <c r="E479" s="4" t="s">
        <v>31</v>
      </c>
      <c r="F479">
        <v>6.0511999999999997</v>
      </c>
      <c r="G479" s="4" t="str">
        <f>+IFERROR(VLOOKUP(Tabla1_2[[#This Row],[Atributo]],METADATOS!$A$2:$E$39,2,0),"")</f>
        <v>Producción por superficie total consesiones por comuna</v>
      </c>
      <c r="H479" s="4">
        <f>+IFERROR(VLOOKUP(Tabla1_2[[#This Row],[Atributo]],METADATOS!$A$2:$E$39,3,0),"")</f>
        <v>0</v>
      </c>
      <c r="I479" s="4">
        <f>+IFERROR(VLOOKUP(Tabla1_2[[#This Row],[Atributo]],METADATOS!$A$2:$E$39,4,0),"")</f>
        <v>0</v>
      </c>
    </row>
    <row r="480" spans="1:9" x14ac:dyDescent="0.3">
      <c r="A480">
        <v>10205</v>
      </c>
      <c r="B480" s="4" t="s">
        <v>558</v>
      </c>
      <c r="C480" s="4" t="s">
        <v>552</v>
      </c>
      <c r="D480" s="4" t="s">
        <v>553</v>
      </c>
      <c r="E480" s="4" t="s">
        <v>31</v>
      </c>
      <c r="F480">
        <v>41.327599999999997</v>
      </c>
      <c r="G480" s="4" t="str">
        <f>+IFERROR(VLOOKUP(Tabla1_2[[#This Row],[Atributo]],METADATOS!$A$2:$E$39,2,0),"")</f>
        <v>Producción por superficie total consesiones por comuna</v>
      </c>
      <c r="H480" s="4">
        <f>+IFERROR(VLOOKUP(Tabla1_2[[#This Row],[Atributo]],METADATOS!$A$2:$E$39,3,0),"")</f>
        <v>0</v>
      </c>
      <c r="I480" s="4">
        <f>+IFERROR(VLOOKUP(Tabla1_2[[#This Row],[Atributo]],METADATOS!$A$2:$E$39,4,0),"")</f>
        <v>0</v>
      </c>
    </row>
    <row r="481" spans="1:9" x14ac:dyDescent="0.3">
      <c r="A481">
        <v>10209</v>
      </c>
      <c r="B481" s="4" t="s">
        <v>562</v>
      </c>
      <c r="C481" s="4" t="s">
        <v>552</v>
      </c>
      <c r="D481" s="4" t="s">
        <v>553</v>
      </c>
      <c r="E481" s="4" t="s">
        <v>31</v>
      </c>
      <c r="F481">
        <v>11.368</v>
      </c>
      <c r="G481" s="4" t="str">
        <f>+IFERROR(VLOOKUP(Tabla1_2[[#This Row],[Atributo]],METADATOS!$A$2:$E$39,2,0),"")</f>
        <v>Producción por superficie total consesiones por comuna</v>
      </c>
      <c r="H481" s="4">
        <f>+IFERROR(VLOOKUP(Tabla1_2[[#This Row],[Atributo]],METADATOS!$A$2:$E$39,3,0),"")</f>
        <v>0</v>
      </c>
      <c r="I481" s="4">
        <f>+IFERROR(VLOOKUP(Tabla1_2[[#This Row],[Atributo]],METADATOS!$A$2:$E$39,4,0),"")</f>
        <v>0</v>
      </c>
    </row>
    <row r="482" spans="1:9" x14ac:dyDescent="0.3">
      <c r="A482">
        <v>10201</v>
      </c>
      <c r="B482" s="4" t="s">
        <v>564</v>
      </c>
      <c r="C482" s="4" t="s">
        <v>552</v>
      </c>
      <c r="D482" s="4" t="s">
        <v>553</v>
      </c>
      <c r="E482" s="4" t="s">
        <v>31</v>
      </c>
      <c r="F482">
        <v>31.316400000000002</v>
      </c>
      <c r="G482" s="4" t="str">
        <f>+IFERROR(VLOOKUP(Tabla1_2[[#This Row],[Atributo]],METADATOS!$A$2:$E$39,2,0),"")</f>
        <v>Producción por superficie total consesiones por comuna</v>
      </c>
      <c r="H482" s="4">
        <f>+IFERROR(VLOOKUP(Tabla1_2[[#This Row],[Atributo]],METADATOS!$A$2:$E$39,3,0),"")</f>
        <v>0</v>
      </c>
      <c r="I482" s="4">
        <f>+IFERROR(VLOOKUP(Tabla1_2[[#This Row],[Atributo]],METADATOS!$A$2:$E$39,4,0),"")</f>
        <v>0</v>
      </c>
    </row>
    <row r="483" spans="1:9" x14ac:dyDescent="0.3">
      <c r="A483">
        <v>10204</v>
      </c>
      <c r="B483" s="4" t="s">
        <v>567</v>
      </c>
      <c r="C483" s="4" t="s">
        <v>552</v>
      </c>
      <c r="D483" s="4" t="s">
        <v>553</v>
      </c>
      <c r="E483" s="4" t="s">
        <v>31</v>
      </c>
      <c r="F483">
        <v>35.171500000000002</v>
      </c>
      <c r="G483" s="4" t="str">
        <f>+IFERROR(VLOOKUP(Tabla1_2[[#This Row],[Atributo]],METADATOS!$A$2:$E$39,2,0),"")</f>
        <v>Producción por superficie total consesiones por comuna</v>
      </c>
      <c r="H483" s="4">
        <f>+IFERROR(VLOOKUP(Tabla1_2[[#This Row],[Atributo]],METADATOS!$A$2:$E$39,3,0),"")</f>
        <v>0</v>
      </c>
      <c r="I483" s="4">
        <f>+IFERROR(VLOOKUP(Tabla1_2[[#This Row],[Atributo]],METADATOS!$A$2:$E$39,4,0),"")</f>
        <v>0</v>
      </c>
    </row>
    <row r="484" spans="1:9" x14ac:dyDescent="0.3">
      <c r="A484">
        <v>10210</v>
      </c>
      <c r="B484" s="4" t="s">
        <v>570</v>
      </c>
      <c r="C484" s="4" t="s">
        <v>552</v>
      </c>
      <c r="D484" s="4" t="s">
        <v>553</v>
      </c>
      <c r="E484" s="4" t="s">
        <v>31</v>
      </c>
      <c r="F484">
        <v>19.948599999999999</v>
      </c>
      <c r="G484" s="4" t="str">
        <f>+IFERROR(VLOOKUP(Tabla1_2[[#This Row],[Atributo]],METADATOS!$A$2:$E$39,2,0),"")</f>
        <v>Producción por superficie total consesiones por comuna</v>
      </c>
      <c r="H484" s="4">
        <f>+IFERROR(VLOOKUP(Tabla1_2[[#This Row],[Atributo]],METADATOS!$A$2:$E$39,3,0),"")</f>
        <v>0</v>
      </c>
      <c r="I484" s="4">
        <f>+IFERROR(VLOOKUP(Tabla1_2[[#This Row],[Atributo]],METADATOS!$A$2:$E$39,4,0),"")</f>
        <v>0</v>
      </c>
    </row>
    <row r="485" spans="1:9" x14ac:dyDescent="0.3">
      <c r="A485">
        <v>10203</v>
      </c>
      <c r="B485" s="4" t="s">
        <v>573</v>
      </c>
      <c r="C485" s="4" t="s">
        <v>552</v>
      </c>
      <c r="D485" s="4" t="s">
        <v>553</v>
      </c>
      <c r="E485" s="4" t="s">
        <v>31</v>
      </c>
      <c r="F485">
        <v>33.595300000000002</v>
      </c>
      <c r="G485" s="4" t="str">
        <f>+IFERROR(VLOOKUP(Tabla1_2[[#This Row],[Atributo]],METADATOS!$A$2:$E$39,2,0),"")</f>
        <v>Producción por superficie total consesiones por comuna</v>
      </c>
      <c r="H485" s="4">
        <f>+IFERROR(VLOOKUP(Tabla1_2[[#This Row],[Atributo]],METADATOS!$A$2:$E$39,3,0),"")</f>
        <v>0</v>
      </c>
      <c r="I485" s="4">
        <f>+IFERROR(VLOOKUP(Tabla1_2[[#This Row],[Atributo]],METADATOS!$A$2:$E$39,4,0),"")</f>
        <v>0</v>
      </c>
    </row>
    <row r="486" spans="1:9" x14ac:dyDescent="0.3">
      <c r="A486">
        <v>10206</v>
      </c>
      <c r="B486" s="4" t="s">
        <v>577</v>
      </c>
      <c r="C486" s="4" t="s">
        <v>552</v>
      </c>
      <c r="D486" s="4" t="s">
        <v>553</v>
      </c>
      <c r="E486" s="4" t="s">
        <v>31</v>
      </c>
      <c r="F486">
        <v>22.256900000000002</v>
      </c>
      <c r="G486" s="4" t="str">
        <f>+IFERROR(VLOOKUP(Tabla1_2[[#This Row],[Atributo]],METADATOS!$A$2:$E$39,2,0),"")</f>
        <v>Producción por superficie total consesiones por comuna</v>
      </c>
      <c r="H486" s="4">
        <f>+IFERROR(VLOOKUP(Tabla1_2[[#This Row],[Atributo]],METADATOS!$A$2:$E$39,3,0),"")</f>
        <v>0</v>
      </c>
      <c r="I486" s="4">
        <f>+IFERROR(VLOOKUP(Tabla1_2[[#This Row],[Atributo]],METADATOS!$A$2:$E$39,4,0),"")</f>
        <v>0</v>
      </c>
    </row>
    <row r="487" spans="1:9" x14ac:dyDescent="0.3">
      <c r="A487">
        <v>10102</v>
      </c>
      <c r="B487" s="4" t="s">
        <v>588</v>
      </c>
      <c r="C487" s="4" t="s">
        <v>581</v>
      </c>
      <c r="D487" s="4" t="s">
        <v>553</v>
      </c>
      <c r="E487" s="4" t="s">
        <v>31</v>
      </c>
      <c r="F487">
        <v>23.058499999999999</v>
      </c>
      <c r="G487" s="4" t="str">
        <f>+IFERROR(VLOOKUP(Tabla1_2[[#This Row],[Atributo]],METADATOS!$A$2:$E$39,2,0),"")</f>
        <v>Producción por superficie total consesiones por comuna</v>
      </c>
      <c r="H487" s="4">
        <f>+IFERROR(VLOOKUP(Tabla1_2[[#This Row],[Atributo]],METADATOS!$A$2:$E$39,3,0),"")</f>
        <v>0</v>
      </c>
      <c r="I487" s="4">
        <f>+IFERROR(VLOOKUP(Tabla1_2[[#This Row],[Atributo]],METADATOS!$A$2:$E$39,4,0),"")</f>
        <v>0</v>
      </c>
    </row>
    <row r="488" spans="1:9" x14ac:dyDescent="0.3">
      <c r="A488">
        <v>10101</v>
      </c>
      <c r="B488" s="4" t="s">
        <v>594</v>
      </c>
      <c r="C488" s="4" t="s">
        <v>581</v>
      </c>
      <c r="D488" s="4" t="s">
        <v>553</v>
      </c>
      <c r="E488" s="4" t="s">
        <v>31</v>
      </c>
      <c r="F488">
        <v>10.9003</v>
      </c>
      <c r="G488" s="4" t="str">
        <f>+IFERROR(VLOOKUP(Tabla1_2[[#This Row],[Atributo]],METADATOS!$A$2:$E$39,2,0),"")</f>
        <v>Producción por superficie total consesiones por comuna</v>
      </c>
      <c r="H488" s="4">
        <f>+IFERROR(VLOOKUP(Tabla1_2[[#This Row],[Atributo]],METADATOS!$A$2:$E$39,3,0),"")</f>
        <v>0</v>
      </c>
      <c r="I488" s="4">
        <f>+IFERROR(VLOOKUP(Tabla1_2[[#This Row],[Atributo]],METADATOS!$A$2:$E$39,4,0),"")</f>
        <v>0</v>
      </c>
    </row>
    <row r="489" spans="1:9" x14ac:dyDescent="0.3">
      <c r="A489">
        <v>10207</v>
      </c>
      <c r="B489" s="4" t="s">
        <v>606</v>
      </c>
      <c r="C489" s="4" t="s">
        <v>552</v>
      </c>
      <c r="D489" s="4" t="s">
        <v>553</v>
      </c>
      <c r="E489" s="4" t="s">
        <v>31</v>
      </c>
      <c r="F489">
        <v>16.353000000000002</v>
      </c>
      <c r="G489" s="4" t="str">
        <f>+IFERROR(VLOOKUP(Tabla1_2[[#This Row],[Atributo]],METADATOS!$A$2:$E$39,2,0),"")</f>
        <v>Producción por superficie total consesiones por comuna</v>
      </c>
      <c r="H489" s="4">
        <f>+IFERROR(VLOOKUP(Tabla1_2[[#This Row],[Atributo]],METADATOS!$A$2:$E$39,3,0),"")</f>
        <v>0</v>
      </c>
      <c r="I489" s="4">
        <f>+IFERROR(VLOOKUP(Tabla1_2[[#This Row],[Atributo]],METADATOS!$A$2:$E$39,4,0),"")</f>
        <v>0</v>
      </c>
    </row>
    <row r="490" spans="1:9" x14ac:dyDescent="0.3">
      <c r="A490">
        <v>10208</v>
      </c>
      <c r="B490" s="4" t="s">
        <v>610</v>
      </c>
      <c r="C490" s="4" t="s">
        <v>552</v>
      </c>
      <c r="D490" s="4" t="s">
        <v>553</v>
      </c>
      <c r="E490" s="4" t="s">
        <v>31</v>
      </c>
      <c r="F490">
        <v>26.5</v>
      </c>
      <c r="G490" s="4" t="str">
        <f>+IFERROR(VLOOKUP(Tabla1_2[[#This Row],[Atributo]],METADATOS!$A$2:$E$39,2,0),"")</f>
        <v>Producción por superficie total consesiones por comuna</v>
      </c>
      <c r="H490" s="4">
        <f>+IFERROR(VLOOKUP(Tabla1_2[[#This Row],[Atributo]],METADATOS!$A$2:$E$39,3,0),"")</f>
        <v>0</v>
      </c>
      <c r="I490" s="4">
        <f>+IFERROR(VLOOKUP(Tabla1_2[[#This Row],[Atributo]],METADATOS!$A$2:$E$39,4,0),"")</f>
        <v>0</v>
      </c>
    </row>
    <row r="491" spans="1:9" x14ac:dyDescent="0.3">
      <c r="A491">
        <v>10109</v>
      </c>
      <c r="B491" s="4" t="s">
        <v>619</v>
      </c>
      <c r="C491" s="4" t="s">
        <v>581</v>
      </c>
      <c r="D491" s="4" t="s">
        <v>553</v>
      </c>
      <c r="E491" s="4" t="s">
        <v>31</v>
      </c>
      <c r="F491">
        <v>0.25169999999999998</v>
      </c>
      <c r="G491" s="4" t="str">
        <f>+IFERROR(VLOOKUP(Tabla1_2[[#This Row],[Atributo]],METADATOS!$A$2:$E$39,2,0),"")</f>
        <v>Producción por superficie total consesiones por comuna</v>
      </c>
      <c r="H491" s="4">
        <f>+IFERROR(VLOOKUP(Tabla1_2[[#This Row],[Atributo]],METADATOS!$A$2:$E$39,3,0),"")</f>
        <v>0</v>
      </c>
      <c r="I491" s="4">
        <f>+IFERROR(VLOOKUP(Tabla1_2[[#This Row],[Atributo]],METADATOS!$A$2:$E$39,4,0),"")</f>
        <v>0</v>
      </c>
    </row>
    <row r="492" spans="1:9" x14ac:dyDescent="0.3">
      <c r="A492">
        <v>10103</v>
      </c>
      <c r="B492" s="4" t="s">
        <v>623</v>
      </c>
      <c r="C492" s="4" t="s">
        <v>581</v>
      </c>
      <c r="D492" s="4" t="s">
        <v>553</v>
      </c>
      <c r="E492" s="4" t="s">
        <v>31</v>
      </c>
      <c r="F492">
        <v>1.2903</v>
      </c>
      <c r="G492" s="4" t="str">
        <f>+IFERROR(VLOOKUP(Tabla1_2[[#This Row],[Atributo]],METADATOS!$A$2:$E$39,2,0),"")</f>
        <v>Producción por superficie total consesiones por comuna</v>
      </c>
      <c r="H492" s="4">
        <f>+IFERROR(VLOOKUP(Tabla1_2[[#This Row],[Atributo]],METADATOS!$A$2:$E$39,3,0),"")</f>
        <v>0</v>
      </c>
      <c r="I492" s="4">
        <f>+IFERROR(VLOOKUP(Tabla1_2[[#This Row],[Atributo]],METADATOS!$A$2:$E$39,4,0),"")</f>
        <v>0</v>
      </c>
    </row>
    <row r="493" spans="1:9" x14ac:dyDescent="0.3">
      <c r="A493">
        <v>10403</v>
      </c>
      <c r="B493" s="4" t="s">
        <v>626</v>
      </c>
      <c r="C493" s="4" t="s">
        <v>627</v>
      </c>
      <c r="D493" s="4" t="s">
        <v>553</v>
      </c>
      <c r="E493" s="4" t="s">
        <v>31</v>
      </c>
      <c r="F493">
        <v>8.2261000000000006</v>
      </c>
      <c r="G493" s="4" t="str">
        <f>+IFERROR(VLOOKUP(Tabla1_2[[#This Row],[Atributo]],METADATOS!$A$2:$E$39,2,0),"")</f>
        <v>Producción por superficie total consesiones por comuna</v>
      </c>
      <c r="H493" s="4">
        <f>+IFERROR(VLOOKUP(Tabla1_2[[#This Row],[Atributo]],METADATOS!$A$2:$E$39,3,0),"")</f>
        <v>0</v>
      </c>
      <c r="I493" s="4">
        <f>+IFERROR(VLOOKUP(Tabla1_2[[#This Row],[Atributo]],METADATOS!$A$2:$E$39,4,0),"")</f>
        <v>0</v>
      </c>
    </row>
    <row r="494" spans="1:9" x14ac:dyDescent="0.3">
      <c r="A494">
        <v>10401</v>
      </c>
      <c r="B494" s="4" t="s">
        <v>630</v>
      </c>
      <c r="C494" s="4" t="s">
        <v>627</v>
      </c>
      <c r="D494" s="4" t="s">
        <v>553</v>
      </c>
      <c r="E494" s="4" t="s">
        <v>31</v>
      </c>
      <c r="F494">
        <v>3.1577999999999999</v>
      </c>
      <c r="G494" s="4" t="str">
        <f>+IFERROR(VLOOKUP(Tabla1_2[[#This Row],[Atributo]],METADATOS!$A$2:$E$39,2,0),"")</f>
        <v>Producción por superficie total consesiones por comuna</v>
      </c>
      <c r="H494" s="4">
        <f>+IFERROR(VLOOKUP(Tabla1_2[[#This Row],[Atributo]],METADATOS!$A$2:$E$39,3,0),"")</f>
        <v>0</v>
      </c>
      <c r="I494" s="4">
        <f>+IFERROR(VLOOKUP(Tabla1_2[[#This Row],[Atributo]],METADATOS!$A$2:$E$39,4,0),"")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6"/>
  <sheetViews>
    <sheetView workbookViewId="0">
      <selection sqref="A1:AM346"/>
    </sheetView>
  </sheetViews>
  <sheetFormatPr baseColWidth="10" defaultColWidth="8.88671875" defaultRowHeight="14.4" x14ac:dyDescent="0.3"/>
  <cols>
    <col min="1" max="1" width="10.44140625" customWidth="1"/>
    <col min="2" max="3" width="27.88671875" customWidth="1"/>
    <col min="4" max="5" width="28.77734375" customWidth="1"/>
    <col min="6" max="6" width="37.44140625" customWidth="1"/>
    <col min="7" max="7" width="34.109375" customWidth="1"/>
    <col min="8" max="8" width="34.6640625" customWidth="1"/>
    <col min="9" max="9" width="41.21875" customWidth="1"/>
    <col min="10" max="10" width="41.77734375" customWidth="1"/>
    <col min="11" max="11" width="30.33203125" customWidth="1"/>
    <col min="12" max="12" width="39.44140625" customWidth="1"/>
    <col min="13" max="13" width="34.6640625" customWidth="1"/>
    <col min="14" max="14" width="36.77734375" customWidth="1"/>
    <col min="15" max="15" width="35.21875" customWidth="1"/>
    <col min="16" max="16" width="48" customWidth="1"/>
    <col min="17" max="17" width="27.77734375" customWidth="1"/>
    <col min="18" max="18" width="47.77734375" customWidth="1"/>
    <col min="19" max="19" width="27.77734375" customWidth="1"/>
    <col min="20" max="20" width="35.33203125" customWidth="1"/>
    <col min="21" max="21" width="36.109375" customWidth="1"/>
    <col min="22" max="22" width="44.44140625" customWidth="1"/>
    <col min="23" max="23" width="39.6640625" customWidth="1"/>
    <col min="24" max="24" width="36.6640625" customWidth="1"/>
    <col min="25" max="26" width="28.44140625" customWidth="1"/>
    <col min="27" max="27" width="17.77734375" customWidth="1"/>
    <col min="28" max="29" width="16.21875" customWidth="1"/>
    <col min="30" max="30" width="44" customWidth="1"/>
    <col min="31" max="31" width="36.88671875" customWidth="1"/>
    <col min="32" max="32" width="33.88671875" customWidth="1"/>
    <col min="33" max="33" width="37" customWidth="1"/>
    <col min="34" max="34" width="26.5546875" customWidth="1"/>
    <col min="35" max="35" width="40.88671875" customWidth="1"/>
    <col min="36" max="36" width="44.33203125" customWidth="1"/>
    <col min="37" max="37" width="45.44140625" customWidth="1"/>
    <col min="38" max="38" width="47.33203125" customWidth="1"/>
    <col min="39" max="39" width="39.77734375" customWidth="1"/>
  </cols>
  <sheetData>
    <row r="1" spans="1:40" ht="15.6" x14ac:dyDescent="0.3">
      <c r="A1" s="1" t="s">
        <v>873</v>
      </c>
      <c r="B1" s="1" t="s">
        <v>15</v>
      </c>
      <c r="C1" s="1" t="s">
        <v>20</v>
      </c>
      <c r="D1" s="1" t="s">
        <v>24</v>
      </c>
      <c r="E1" s="1" t="s">
        <v>28</v>
      </c>
      <c r="F1" s="1" t="s">
        <v>31</v>
      </c>
      <c r="G1" s="1" t="s">
        <v>33</v>
      </c>
      <c r="H1" s="1" t="s">
        <v>36</v>
      </c>
      <c r="I1" s="1" t="s">
        <v>38</v>
      </c>
      <c r="J1" s="1" t="s">
        <v>41</v>
      </c>
      <c r="K1" s="1" t="s">
        <v>44</v>
      </c>
      <c r="L1" s="1" t="s">
        <v>46</v>
      </c>
      <c r="M1" s="1" t="s">
        <v>49</v>
      </c>
      <c r="N1" s="1" t="s">
        <v>52</v>
      </c>
      <c r="O1" s="1" t="s">
        <v>55</v>
      </c>
      <c r="P1" s="1" t="s">
        <v>58</v>
      </c>
      <c r="Q1" s="1" t="s">
        <v>60</v>
      </c>
      <c r="R1" s="1" t="s">
        <v>63</v>
      </c>
      <c r="S1" s="1" t="s">
        <v>65</v>
      </c>
      <c r="T1" s="1" t="s">
        <v>68</v>
      </c>
      <c r="U1" s="1" t="s">
        <v>70</v>
      </c>
      <c r="V1" s="1" t="s">
        <v>73</v>
      </c>
      <c r="W1" s="1" t="s">
        <v>75</v>
      </c>
      <c r="X1" s="1" t="s">
        <v>77</v>
      </c>
      <c r="Y1" s="1" t="s">
        <v>79</v>
      </c>
      <c r="Z1" s="1" t="s">
        <v>82</v>
      </c>
      <c r="AA1" s="1" t="s">
        <v>84</v>
      </c>
      <c r="AB1" s="1" t="s">
        <v>85</v>
      </c>
      <c r="AC1" s="1" t="s">
        <v>88</v>
      </c>
      <c r="AD1" s="1" t="s">
        <v>91</v>
      </c>
      <c r="AE1" s="1" t="s">
        <v>93</v>
      </c>
      <c r="AF1" s="1" t="s">
        <v>95</v>
      </c>
      <c r="AG1" s="1" t="s">
        <v>97</v>
      </c>
      <c r="AH1" s="1" t="s">
        <v>100</v>
      </c>
      <c r="AI1" s="1" t="s">
        <v>102</v>
      </c>
      <c r="AJ1" s="1" t="s">
        <v>104</v>
      </c>
      <c r="AK1" s="1" t="s">
        <v>874</v>
      </c>
      <c r="AL1" s="1" t="s">
        <v>107</v>
      </c>
      <c r="AM1" s="1" t="s">
        <v>110</v>
      </c>
      <c r="AN1" s="1"/>
    </row>
    <row r="2" spans="1:40" x14ac:dyDescent="0.3">
      <c r="A2" t="s">
        <v>113</v>
      </c>
      <c r="AA2" t="s">
        <v>114</v>
      </c>
      <c r="AB2" t="s">
        <v>115</v>
      </c>
      <c r="AC2" t="s">
        <v>116</v>
      </c>
    </row>
    <row r="3" spans="1:40" x14ac:dyDescent="0.3">
      <c r="A3" t="s">
        <v>117</v>
      </c>
      <c r="AA3" t="s">
        <v>118</v>
      </c>
      <c r="AB3" t="s">
        <v>115</v>
      </c>
      <c r="AC3" t="s">
        <v>116</v>
      </c>
    </row>
    <row r="4" spans="1:40" x14ac:dyDescent="0.3">
      <c r="A4" t="s">
        <v>119</v>
      </c>
      <c r="AA4" t="s">
        <v>120</v>
      </c>
      <c r="AB4" t="s">
        <v>115</v>
      </c>
      <c r="AC4" t="s">
        <v>116</v>
      </c>
    </row>
    <row r="5" spans="1:40" x14ac:dyDescent="0.3">
      <c r="A5" t="s">
        <v>121</v>
      </c>
      <c r="AA5" t="s">
        <v>122</v>
      </c>
      <c r="AB5" t="s">
        <v>115</v>
      </c>
      <c r="AC5" t="s">
        <v>116</v>
      </c>
    </row>
    <row r="6" spans="1:40" x14ac:dyDescent="0.3">
      <c r="A6" t="s">
        <v>123</v>
      </c>
      <c r="AA6" t="s">
        <v>124</v>
      </c>
      <c r="AB6" t="s">
        <v>125</v>
      </c>
      <c r="AC6" t="s">
        <v>116</v>
      </c>
    </row>
    <row r="7" spans="1:40" x14ac:dyDescent="0.3">
      <c r="A7" t="s">
        <v>126</v>
      </c>
      <c r="AA7" t="s">
        <v>125</v>
      </c>
      <c r="AB7" t="s">
        <v>125</v>
      </c>
      <c r="AC7" t="s">
        <v>116</v>
      </c>
    </row>
    <row r="8" spans="1:40" x14ac:dyDescent="0.3">
      <c r="A8" t="s">
        <v>127</v>
      </c>
      <c r="AA8" t="s">
        <v>128</v>
      </c>
      <c r="AB8" t="s">
        <v>115</v>
      </c>
      <c r="AC8" t="s">
        <v>116</v>
      </c>
    </row>
    <row r="9" spans="1:40" x14ac:dyDescent="0.3">
      <c r="A9" t="s">
        <v>129</v>
      </c>
      <c r="AA9" t="s">
        <v>130</v>
      </c>
      <c r="AB9" t="s">
        <v>131</v>
      </c>
      <c r="AC9" t="s">
        <v>132</v>
      </c>
    </row>
    <row r="10" spans="1:40" x14ac:dyDescent="0.3">
      <c r="A10" t="s">
        <v>133</v>
      </c>
      <c r="AA10" t="s">
        <v>131</v>
      </c>
      <c r="AB10" t="s">
        <v>131</v>
      </c>
      <c r="AC10" t="s">
        <v>132</v>
      </c>
    </row>
    <row r="11" spans="1:40" x14ac:dyDescent="0.3">
      <c r="A11" t="s">
        <v>134</v>
      </c>
      <c r="AA11" t="s">
        <v>135</v>
      </c>
      <c r="AB11" t="s">
        <v>136</v>
      </c>
      <c r="AC11" t="s">
        <v>132</v>
      </c>
    </row>
    <row r="12" spans="1:40" x14ac:dyDescent="0.3">
      <c r="A12" t="s">
        <v>137</v>
      </c>
      <c r="AA12" t="s">
        <v>138</v>
      </c>
      <c r="AB12" t="s">
        <v>136</v>
      </c>
      <c r="AC12" t="s">
        <v>132</v>
      </c>
    </row>
    <row r="13" spans="1:40" x14ac:dyDescent="0.3">
      <c r="A13" t="s">
        <v>139</v>
      </c>
      <c r="AA13" t="s">
        <v>140</v>
      </c>
      <c r="AB13" t="s">
        <v>136</v>
      </c>
      <c r="AC13" t="s">
        <v>132</v>
      </c>
    </row>
    <row r="14" spans="1:40" x14ac:dyDescent="0.3">
      <c r="A14" t="s">
        <v>141</v>
      </c>
      <c r="AA14" t="s">
        <v>142</v>
      </c>
      <c r="AB14" t="s">
        <v>131</v>
      </c>
      <c r="AC14" t="s">
        <v>132</v>
      </c>
    </row>
    <row r="15" spans="1:40" x14ac:dyDescent="0.3">
      <c r="A15" t="s">
        <v>143</v>
      </c>
      <c r="AA15" t="s">
        <v>144</v>
      </c>
      <c r="AB15" t="s">
        <v>131</v>
      </c>
      <c r="AC15" t="s">
        <v>132</v>
      </c>
    </row>
    <row r="16" spans="1:40" x14ac:dyDescent="0.3">
      <c r="A16" t="s">
        <v>145</v>
      </c>
      <c r="AA16" t="s">
        <v>146</v>
      </c>
      <c r="AB16" t="s">
        <v>147</v>
      </c>
      <c r="AC16" t="s">
        <v>132</v>
      </c>
    </row>
    <row r="17" spans="1:29" x14ac:dyDescent="0.3">
      <c r="A17" t="s">
        <v>148</v>
      </c>
      <c r="AA17" t="s">
        <v>147</v>
      </c>
      <c r="AB17" t="s">
        <v>147</v>
      </c>
      <c r="AC17" t="s">
        <v>132</v>
      </c>
    </row>
    <row r="18" spans="1:29" x14ac:dyDescent="0.3">
      <c r="A18" t="s">
        <v>149</v>
      </c>
      <c r="AA18" t="s">
        <v>150</v>
      </c>
      <c r="AB18" t="s">
        <v>150</v>
      </c>
      <c r="AC18" t="s">
        <v>151</v>
      </c>
    </row>
    <row r="19" spans="1:29" x14ac:dyDescent="0.3">
      <c r="A19" t="s">
        <v>152</v>
      </c>
      <c r="AA19" t="s">
        <v>153</v>
      </c>
      <c r="AB19" t="s">
        <v>150</v>
      </c>
      <c r="AC19" t="s">
        <v>151</v>
      </c>
    </row>
    <row r="20" spans="1:29" x14ac:dyDescent="0.3">
      <c r="A20" t="s">
        <v>154</v>
      </c>
      <c r="AA20" t="s">
        <v>155</v>
      </c>
      <c r="AB20" t="s">
        <v>150</v>
      </c>
      <c r="AC20" t="s">
        <v>151</v>
      </c>
    </row>
    <row r="21" spans="1:29" x14ac:dyDescent="0.3">
      <c r="A21" t="s">
        <v>156</v>
      </c>
      <c r="AA21" t="s">
        <v>157</v>
      </c>
      <c r="AB21" t="s">
        <v>157</v>
      </c>
      <c r="AC21" t="s">
        <v>151</v>
      </c>
    </row>
    <row r="22" spans="1:29" x14ac:dyDescent="0.3">
      <c r="A22" t="s">
        <v>158</v>
      </c>
      <c r="AA22" t="s">
        <v>159</v>
      </c>
      <c r="AB22" t="s">
        <v>157</v>
      </c>
      <c r="AC22" t="s">
        <v>151</v>
      </c>
    </row>
    <row r="23" spans="1:29" x14ac:dyDescent="0.3">
      <c r="A23" t="s">
        <v>160</v>
      </c>
      <c r="AA23" t="s">
        <v>161</v>
      </c>
      <c r="AB23" t="s">
        <v>162</v>
      </c>
      <c r="AC23" t="s">
        <v>151</v>
      </c>
    </row>
    <row r="24" spans="1:29" x14ac:dyDescent="0.3">
      <c r="A24" t="s">
        <v>163</v>
      </c>
      <c r="AA24" t="s">
        <v>164</v>
      </c>
      <c r="AB24" t="s">
        <v>162</v>
      </c>
      <c r="AC24" t="s">
        <v>151</v>
      </c>
    </row>
    <row r="25" spans="1:29" x14ac:dyDescent="0.3">
      <c r="A25" t="s">
        <v>165</v>
      </c>
      <c r="AA25" t="s">
        <v>166</v>
      </c>
      <c r="AB25" t="s">
        <v>162</v>
      </c>
      <c r="AC25" t="s">
        <v>151</v>
      </c>
    </row>
    <row r="26" spans="1:29" x14ac:dyDescent="0.3">
      <c r="A26" t="s">
        <v>167</v>
      </c>
      <c r="AA26" t="s">
        <v>162</v>
      </c>
      <c r="AB26" t="s">
        <v>162</v>
      </c>
      <c r="AC26" t="s">
        <v>151</v>
      </c>
    </row>
    <row r="27" spans="1:29" x14ac:dyDescent="0.3">
      <c r="A27" t="s">
        <v>168</v>
      </c>
      <c r="AA27" t="s">
        <v>169</v>
      </c>
      <c r="AB27" t="s">
        <v>170</v>
      </c>
      <c r="AC27" t="s">
        <v>171</v>
      </c>
    </row>
    <row r="28" spans="1:29" x14ac:dyDescent="0.3">
      <c r="A28" t="s">
        <v>172</v>
      </c>
      <c r="AA28" t="s">
        <v>173</v>
      </c>
      <c r="AB28" t="s">
        <v>170</v>
      </c>
      <c r="AC28" t="s">
        <v>171</v>
      </c>
    </row>
    <row r="29" spans="1:29" x14ac:dyDescent="0.3">
      <c r="A29" t="s">
        <v>174</v>
      </c>
      <c r="AA29" t="s">
        <v>175</v>
      </c>
      <c r="AB29" t="s">
        <v>170</v>
      </c>
      <c r="AC29" t="s">
        <v>171</v>
      </c>
    </row>
    <row r="30" spans="1:29" x14ac:dyDescent="0.3">
      <c r="A30" t="s">
        <v>176</v>
      </c>
      <c r="AA30" t="s">
        <v>177</v>
      </c>
      <c r="AB30" t="s">
        <v>170</v>
      </c>
      <c r="AC30" t="s">
        <v>171</v>
      </c>
    </row>
    <row r="31" spans="1:29" x14ac:dyDescent="0.3">
      <c r="A31" t="s">
        <v>178</v>
      </c>
      <c r="AA31" t="s">
        <v>179</v>
      </c>
      <c r="AB31" t="s">
        <v>170</v>
      </c>
      <c r="AC31" t="s">
        <v>171</v>
      </c>
    </row>
    <row r="32" spans="1:29" x14ac:dyDescent="0.3">
      <c r="A32" t="s">
        <v>180</v>
      </c>
      <c r="AA32" t="s">
        <v>181</v>
      </c>
      <c r="AB32" t="s">
        <v>170</v>
      </c>
      <c r="AC32" t="s">
        <v>171</v>
      </c>
    </row>
    <row r="33" spans="1:29" x14ac:dyDescent="0.3">
      <c r="A33" t="s">
        <v>182</v>
      </c>
      <c r="AA33" t="s">
        <v>183</v>
      </c>
      <c r="AB33" t="s">
        <v>184</v>
      </c>
      <c r="AC33" t="s">
        <v>171</v>
      </c>
    </row>
    <row r="34" spans="1:29" x14ac:dyDescent="0.3">
      <c r="A34" t="s">
        <v>185</v>
      </c>
      <c r="AA34" t="s">
        <v>186</v>
      </c>
      <c r="AB34" t="s">
        <v>184</v>
      </c>
      <c r="AC34" t="s">
        <v>171</v>
      </c>
    </row>
    <row r="35" spans="1:29" x14ac:dyDescent="0.3">
      <c r="A35" t="s">
        <v>187</v>
      </c>
      <c r="AA35" t="s">
        <v>188</v>
      </c>
      <c r="AB35" t="s">
        <v>184</v>
      </c>
      <c r="AC35" t="s">
        <v>171</v>
      </c>
    </row>
    <row r="36" spans="1:29" x14ac:dyDescent="0.3">
      <c r="A36" t="s">
        <v>189</v>
      </c>
      <c r="AA36" t="s">
        <v>190</v>
      </c>
      <c r="AB36" t="s">
        <v>184</v>
      </c>
      <c r="AC36" t="s">
        <v>171</v>
      </c>
    </row>
    <row r="37" spans="1:29" x14ac:dyDescent="0.3">
      <c r="A37" t="s">
        <v>191</v>
      </c>
      <c r="AA37" t="s">
        <v>192</v>
      </c>
      <c r="AB37" t="s">
        <v>193</v>
      </c>
      <c r="AC37" t="s">
        <v>171</v>
      </c>
    </row>
    <row r="38" spans="1:29" x14ac:dyDescent="0.3">
      <c r="A38" t="s">
        <v>194</v>
      </c>
      <c r="AA38" t="s">
        <v>195</v>
      </c>
      <c r="AB38" t="s">
        <v>193</v>
      </c>
      <c r="AC38" t="s">
        <v>171</v>
      </c>
    </row>
    <row r="39" spans="1:29" x14ac:dyDescent="0.3">
      <c r="A39" t="s">
        <v>196</v>
      </c>
      <c r="AA39" t="s">
        <v>197</v>
      </c>
      <c r="AB39" t="s">
        <v>193</v>
      </c>
      <c r="AC39" t="s">
        <v>171</v>
      </c>
    </row>
    <row r="40" spans="1:29" x14ac:dyDescent="0.3">
      <c r="A40" t="s">
        <v>198</v>
      </c>
      <c r="AA40" t="s">
        <v>199</v>
      </c>
      <c r="AB40" t="s">
        <v>193</v>
      </c>
      <c r="AC40" t="s">
        <v>171</v>
      </c>
    </row>
    <row r="41" spans="1:29" x14ac:dyDescent="0.3">
      <c r="A41" t="s">
        <v>200</v>
      </c>
      <c r="AA41" t="s">
        <v>201</v>
      </c>
      <c r="AB41" t="s">
        <v>193</v>
      </c>
      <c r="AC41" t="s">
        <v>171</v>
      </c>
    </row>
    <row r="42" spans="1:29" x14ac:dyDescent="0.3">
      <c r="A42" t="s">
        <v>202</v>
      </c>
      <c r="AA42" t="s">
        <v>203</v>
      </c>
      <c r="AB42" t="s">
        <v>203</v>
      </c>
      <c r="AC42" t="s">
        <v>204</v>
      </c>
    </row>
    <row r="43" spans="1:29" x14ac:dyDescent="0.3">
      <c r="A43" t="s">
        <v>205</v>
      </c>
      <c r="AA43" t="s">
        <v>206</v>
      </c>
      <c r="AB43" t="s">
        <v>203</v>
      </c>
      <c r="AC43" t="s">
        <v>204</v>
      </c>
    </row>
    <row r="44" spans="1:29" x14ac:dyDescent="0.3">
      <c r="A44" t="s">
        <v>207</v>
      </c>
      <c r="AA44" t="s">
        <v>208</v>
      </c>
      <c r="AB44" t="s">
        <v>203</v>
      </c>
      <c r="AC44" t="s">
        <v>204</v>
      </c>
    </row>
    <row r="45" spans="1:29" x14ac:dyDescent="0.3">
      <c r="A45" t="s">
        <v>209</v>
      </c>
      <c r="AA45" t="s">
        <v>210</v>
      </c>
      <c r="AB45" t="s">
        <v>203</v>
      </c>
      <c r="AC45" t="s">
        <v>204</v>
      </c>
    </row>
    <row r="46" spans="1:29" x14ac:dyDescent="0.3">
      <c r="A46" t="s">
        <v>211</v>
      </c>
      <c r="AA46" t="s">
        <v>212</v>
      </c>
      <c r="AB46" t="s">
        <v>203</v>
      </c>
      <c r="AC46" t="s">
        <v>204</v>
      </c>
    </row>
    <row r="47" spans="1:29" x14ac:dyDescent="0.3">
      <c r="A47" t="s">
        <v>213</v>
      </c>
      <c r="AA47" t="s">
        <v>214</v>
      </c>
      <c r="AB47" t="s">
        <v>203</v>
      </c>
      <c r="AC47" t="s">
        <v>204</v>
      </c>
    </row>
    <row r="48" spans="1:29" x14ac:dyDescent="0.3">
      <c r="A48" t="s">
        <v>215</v>
      </c>
      <c r="AA48" t="s">
        <v>216</v>
      </c>
      <c r="AB48" t="s">
        <v>203</v>
      </c>
      <c r="AC48" t="s">
        <v>204</v>
      </c>
    </row>
    <row r="49" spans="1:29" x14ac:dyDescent="0.3">
      <c r="A49" t="s">
        <v>217</v>
      </c>
      <c r="AA49" t="s">
        <v>218</v>
      </c>
      <c r="AB49" t="s">
        <v>218</v>
      </c>
      <c r="AC49" t="s">
        <v>204</v>
      </c>
    </row>
    <row r="50" spans="1:29" x14ac:dyDescent="0.3">
      <c r="A50" t="s">
        <v>219</v>
      </c>
      <c r="AA50" t="s">
        <v>220</v>
      </c>
      <c r="AB50" t="s">
        <v>220</v>
      </c>
      <c r="AC50" t="s">
        <v>204</v>
      </c>
    </row>
    <row r="51" spans="1:29" x14ac:dyDescent="0.3">
      <c r="A51" t="s">
        <v>221</v>
      </c>
      <c r="AA51" t="s">
        <v>222</v>
      </c>
      <c r="AB51" t="s">
        <v>220</v>
      </c>
      <c r="AC51" t="s">
        <v>204</v>
      </c>
    </row>
    <row r="52" spans="1:29" x14ac:dyDescent="0.3">
      <c r="A52" t="s">
        <v>223</v>
      </c>
      <c r="AA52" t="s">
        <v>224</v>
      </c>
      <c r="AB52" t="s">
        <v>220</v>
      </c>
      <c r="AC52" t="s">
        <v>204</v>
      </c>
    </row>
    <row r="53" spans="1:29" x14ac:dyDescent="0.3">
      <c r="A53" t="s">
        <v>225</v>
      </c>
      <c r="AA53" t="s">
        <v>226</v>
      </c>
      <c r="AB53" t="s">
        <v>220</v>
      </c>
      <c r="AC53" t="s">
        <v>204</v>
      </c>
    </row>
    <row r="54" spans="1:29" x14ac:dyDescent="0.3">
      <c r="A54" t="s">
        <v>227</v>
      </c>
      <c r="AA54" t="s">
        <v>228</v>
      </c>
      <c r="AB54" t="s">
        <v>229</v>
      </c>
      <c r="AC54" t="s">
        <v>204</v>
      </c>
    </row>
    <row r="55" spans="1:29" x14ac:dyDescent="0.3">
      <c r="A55" t="s">
        <v>230</v>
      </c>
      <c r="AA55" t="s">
        <v>231</v>
      </c>
      <c r="AB55" t="s">
        <v>229</v>
      </c>
      <c r="AC55" t="s">
        <v>204</v>
      </c>
    </row>
    <row r="56" spans="1:29" x14ac:dyDescent="0.3">
      <c r="A56" t="s">
        <v>232</v>
      </c>
      <c r="AA56" t="s">
        <v>233</v>
      </c>
      <c r="AB56" t="s">
        <v>229</v>
      </c>
      <c r="AC56" t="s">
        <v>204</v>
      </c>
    </row>
    <row r="57" spans="1:29" x14ac:dyDescent="0.3">
      <c r="A57" t="s">
        <v>234</v>
      </c>
      <c r="AA57" t="s">
        <v>229</v>
      </c>
      <c r="AB57" t="s">
        <v>229</v>
      </c>
      <c r="AC57" t="s">
        <v>204</v>
      </c>
    </row>
    <row r="58" spans="1:29" x14ac:dyDescent="0.3">
      <c r="A58" t="s">
        <v>235</v>
      </c>
      <c r="AA58" t="s">
        <v>236</v>
      </c>
      <c r="AB58" t="s">
        <v>229</v>
      </c>
      <c r="AC58" t="s">
        <v>204</v>
      </c>
    </row>
    <row r="59" spans="1:29" x14ac:dyDescent="0.3">
      <c r="A59" t="s">
        <v>237</v>
      </c>
      <c r="AA59" t="s">
        <v>238</v>
      </c>
      <c r="AB59" t="s">
        <v>238</v>
      </c>
      <c r="AC59" t="s">
        <v>204</v>
      </c>
    </row>
    <row r="60" spans="1:29" x14ac:dyDescent="0.3">
      <c r="A60" t="s">
        <v>239</v>
      </c>
      <c r="AA60" t="s">
        <v>240</v>
      </c>
      <c r="AB60" t="s">
        <v>238</v>
      </c>
      <c r="AC60" t="s">
        <v>204</v>
      </c>
    </row>
    <row r="61" spans="1:29" x14ac:dyDescent="0.3">
      <c r="A61" t="s">
        <v>241</v>
      </c>
      <c r="AA61" t="s">
        <v>242</v>
      </c>
      <c r="AB61" t="s">
        <v>238</v>
      </c>
      <c r="AC61" t="s">
        <v>204</v>
      </c>
    </row>
    <row r="62" spans="1:29" x14ac:dyDescent="0.3">
      <c r="A62" t="s">
        <v>243</v>
      </c>
      <c r="AA62" t="s">
        <v>244</v>
      </c>
      <c r="AB62" t="s">
        <v>238</v>
      </c>
      <c r="AC62" t="s">
        <v>204</v>
      </c>
    </row>
    <row r="63" spans="1:29" x14ac:dyDescent="0.3">
      <c r="A63" t="s">
        <v>245</v>
      </c>
      <c r="AA63" t="s">
        <v>246</v>
      </c>
      <c r="AB63" t="s">
        <v>238</v>
      </c>
      <c r="AC63" t="s">
        <v>204</v>
      </c>
    </row>
    <row r="64" spans="1:29" x14ac:dyDescent="0.3">
      <c r="A64" t="s">
        <v>247</v>
      </c>
      <c r="AA64" t="s">
        <v>248</v>
      </c>
      <c r="AB64" t="s">
        <v>248</v>
      </c>
      <c r="AC64" t="s">
        <v>204</v>
      </c>
    </row>
    <row r="65" spans="1:29" x14ac:dyDescent="0.3">
      <c r="A65" t="s">
        <v>249</v>
      </c>
      <c r="AA65" t="s">
        <v>250</v>
      </c>
      <c r="AB65" t="s">
        <v>248</v>
      </c>
      <c r="AC65" t="s">
        <v>204</v>
      </c>
    </row>
    <row r="66" spans="1:29" x14ac:dyDescent="0.3">
      <c r="A66" t="s">
        <v>251</v>
      </c>
      <c r="AA66" t="s">
        <v>252</v>
      </c>
      <c r="AB66" t="s">
        <v>248</v>
      </c>
      <c r="AC66" t="s">
        <v>204</v>
      </c>
    </row>
    <row r="67" spans="1:29" x14ac:dyDescent="0.3">
      <c r="A67" t="s">
        <v>253</v>
      </c>
      <c r="AA67" t="s">
        <v>254</v>
      </c>
      <c r="AB67" t="s">
        <v>248</v>
      </c>
      <c r="AC67" t="s">
        <v>204</v>
      </c>
    </row>
    <row r="68" spans="1:29" x14ac:dyDescent="0.3">
      <c r="A68" t="s">
        <v>255</v>
      </c>
      <c r="AA68" t="s">
        <v>256</v>
      </c>
      <c r="AB68" t="s">
        <v>248</v>
      </c>
      <c r="AC68" t="s">
        <v>204</v>
      </c>
    </row>
    <row r="69" spans="1:29" x14ac:dyDescent="0.3">
      <c r="A69" t="s">
        <v>257</v>
      </c>
      <c r="AA69" t="s">
        <v>258</v>
      </c>
      <c r="AB69" t="s">
        <v>248</v>
      </c>
      <c r="AC69" t="s">
        <v>204</v>
      </c>
    </row>
    <row r="70" spans="1:29" x14ac:dyDescent="0.3">
      <c r="A70" t="s">
        <v>259</v>
      </c>
      <c r="AA70" t="s">
        <v>260</v>
      </c>
      <c r="AB70" t="s">
        <v>261</v>
      </c>
      <c r="AC70" t="s">
        <v>204</v>
      </c>
    </row>
    <row r="71" spans="1:29" x14ac:dyDescent="0.3">
      <c r="A71" t="s">
        <v>262</v>
      </c>
      <c r="AA71" t="s">
        <v>263</v>
      </c>
      <c r="AB71" t="s">
        <v>261</v>
      </c>
      <c r="AC71" t="s">
        <v>204</v>
      </c>
    </row>
    <row r="72" spans="1:29" x14ac:dyDescent="0.3">
      <c r="A72" t="s">
        <v>264</v>
      </c>
      <c r="AA72" t="s">
        <v>265</v>
      </c>
      <c r="AB72" t="s">
        <v>261</v>
      </c>
      <c r="AC72" t="s">
        <v>204</v>
      </c>
    </row>
    <row r="73" spans="1:29" x14ac:dyDescent="0.3">
      <c r="A73" t="s">
        <v>266</v>
      </c>
      <c r="AA73" t="s">
        <v>267</v>
      </c>
      <c r="AB73" t="s">
        <v>261</v>
      </c>
      <c r="AC73" t="s">
        <v>204</v>
      </c>
    </row>
    <row r="74" spans="1:29" x14ac:dyDescent="0.3">
      <c r="A74" t="s">
        <v>268</v>
      </c>
      <c r="AA74" t="s">
        <v>269</v>
      </c>
      <c r="AB74" t="s">
        <v>261</v>
      </c>
      <c r="AC74" t="s">
        <v>204</v>
      </c>
    </row>
    <row r="75" spans="1:29" x14ac:dyDescent="0.3">
      <c r="A75" t="s">
        <v>270</v>
      </c>
      <c r="AA75" t="s">
        <v>271</v>
      </c>
      <c r="AB75" t="s">
        <v>261</v>
      </c>
      <c r="AC75" t="s">
        <v>204</v>
      </c>
    </row>
    <row r="76" spans="1:29" x14ac:dyDescent="0.3">
      <c r="A76" t="s">
        <v>272</v>
      </c>
      <c r="AA76" t="s">
        <v>273</v>
      </c>
      <c r="AB76" t="s">
        <v>274</v>
      </c>
      <c r="AC76" t="s">
        <v>204</v>
      </c>
    </row>
    <row r="77" spans="1:29" x14ac:dyDescent="0.3">
      <c r="A77" t="s">
        <v>275</v>
      </c>
      <c r="AA77" t="s">
        <v>276</v>
      </c>
      <c r="AB77" t="s">
        <v>274</v>
      </c>
      <c r="AC77" t="s">
        <v>204</v>
      </c>
    </row>
    <row r="78" spans="1:29" x14ac:dyDescent="0.3">
      <c r="A78" t="s">
        <v>277</v>
      </c>
      <c r="AA78" t="s">
        <v>278</v>
      </c>
      <c r="AB78" t="s">
        <v>274</v>
      </c>
      <c r="AC78" t="s">
        <v>204</v>
      </c>
    </row>
    <row r="79" spans="1:29" x14ac:dyDescent="0.3">
      <c r="A79" t="s">
        <v>279</v>
      </c>
      <c r="AA79" t="s">
        <v>280</v>
      </c>
      <c r="AB79" t="s">
        <v>274</v>
      </c>
      <c r="AC79" t="s">
        <v>204</v>
      </c>
    </row>
    <row r="80" spans="1:29" x14ac:dyDescent="0.3">
      <c r="A80" t="s">
        <v>281</v>
      </c>
      <c r="AA80" t="s">
        <v>282</v>
      </c>
      <c r="AB80" t="s">
        <v>283</v>
      </c>
      <c r="AC80" t="s">
        <v>284</v>
      </c>
    </row>
    <row r="81" spans="1:29" x14ac:dyDescent="0.3">
      <c r="A81" t="s">
        <v>285</v>
      </c>
      <c r="AA81" t="s">
        <v>286</v>
      </c>
      <c r="AB81" t="s">
        <v>283</v>
      </c>
      <c r="AC81" t="s">
        <v>284</v>
      </c>
    </row>
    <row r="82" spans="1:29" x14ac:dyDescent="0.3">
      <c r="A82" t="s">
        <v>287</v>
      </c>
      <c r="AA82" t="s">
        <v>288</v>
      </c>
      <c r="AB82" t="s">
        <v>283</v>
      </c>
      <c r="AC82" t="s">
        <v>284</v>
      </c>
    </row>
    <row r="83" spans="1:29" x14ac:dyDescent="0.3">
      <c r="A83" t="s">
        <v>289</v>
      </c>
      <c r="AA83" t="s">
        <v>290</v>
      </c>
      <c r="AB83" t="s">
        <v>291</v>
      </c>
      <c r="AC83" t="s">
        <v>284</v>
      </c>
    </row>
    <row r="84" spans="1:29" x14ac:dyDescent="0.3">
      <c r="A84" t="s">
        <v>292</v>
      </c>
      <c r="AA84" t="s">
        <v>293</v>
      </c>
      <c r="AB84" t="s">
        <v>291</v>
      </c>
      <c r="AC84" t="s">
        <v>284</v>
      </c>
    </row>
    <row r="85" spans="1:29" x14ac:dyDescent="0.3">
      <c r="A85" t="s">
        <v>294</v>
      </c>
      <c r="AA85" t="s">
        <v>295</v>
      </c>
      <c r="AB85" t="s">
        <v>291</v>
      </c>
      <c r="AC85" t="s">
        <v>284</v>
      </c>
    </row>
    <row r="86" spans="1:29" x14ac:dyDescent="0.3">
      <c r="A86" t="s">
        <v>296</v>
      </c>
      <c r="AA86" t="s">
        <v>297</v>
      </c>
      <c r="AB86" t="s">
        <v>291</v>
      </c>
      <c r="AC86" t="s">
        <v>284</v>
      </c>
    </row>
    <row r="87" spans="1:29" x14ac:dyDescent="0.3">
      <c r="A87" t="s">
        <v>298</v>
      </c>
      <c r="AA87" t="s">
        <v>299</v>
      </c>
      <c r="AB87" t="s">
        <v>291</v>
      </c>
      <c r="AC87" t="s">
        <v>284</v>
      </c>
    </row>
    <row r="88" spans="1:29" x14ac:dyDescent="0.3">
      <c r="A88" t="s">
        <v>300</v>
      </c>
      <c r="AA88" t="s">
        <v>301</v>
      </c>
      <c r="AB88" t="s">
        <v>291</v>
      </c>
      <c r="AC88" t="s">
        <v>284</v>
      </c>
    </row>
    <row r="89" spans="1:29" x14ac:dyDescent="0.3">
      <c r="A89" t="s">
        <v>302</v>
      </c>
      <c r="AA89" t="s">
        <v>303</v>
      </c>
      <c r="AB89" t="s">
        <v>304</v>
      </c>
      <c r="AC89" t="s">
        <v>284</v>
      </c>
    </row>
    <row r="90" spans="1:29" x14ac:dyDescent="0.3">
      <c r="A90" t="s">
        <v>305</v>
      </c>
      <c r="AA90" t="s">
        <v>306</v>
      </c>
      <c r="AB90" t="s">
        <v>304</v>
      </c>
      <c r="AC90" t="s">
        <v>284</v>
      </c>
    </row>
    <row r="91" spans="1:29" x14ac:dyDescent="0.3">
      <c r="A91" t="s">
        <v>307</v>
      </c>
      <c r="AA91" t="s">
        <v>308</v>
      </c>
      <c r="AB91" t="s">
        <v>304</v>
      </c>
      <c r="AC91" t="s">
        <v>284</v>
      </c>
    </row>
    <row r="92" spans="1:29" x14ac:dyDescent="0.3">
      <c r="A92" t="s">
        <v>309</v>
      </c>
      <c r="AA92" t="s">
        <v>310</v>
      </c>
      <c r="AB92" t="s">
        <v>291</v>
      </c>
      <c r="AC92" t="s">
        <v>284</v>
      </c>
    </row>
    <row r="93" spans="1:29" x14ac:dyDescent="0.3">
      <c r="A93" t="s">
        <v>311</v>
      </c>
      <c r="AA93" t="s">
        <v>312</v>
      </c>
      <c r="AB93" t="s">
        <v>291</v>
      </c>
      <c r="AC93" t="s">
        <v>284</v>
      </c>
    </row>
    <row r="94" spans="1:29" x14ac:dyDescent="0.3">
      <c r="A94" t="s">
        <v>313</v>
      </c>
      <c r="AA94" t="s">
        <v>314</v>
      </c>
      <c r="AB94" t="s">
        <v>291</v>
      </c>
      <c r="AC94" t="s">
        <v>284</v>
      </c>
    </row>
    <row r="95" spans="1:29" x14ac:dyDescent="0.3">
      <c r="A95" t="s">
        <v>315</v>
      </c>
      <c r="AA95" t="s">
        <v>316</v>
      </c>
      <c r="AB95" t="s">
        <v>291</v>
      </c>
      <c r="AC95" t="s">
        <v>284</v>
      </c>
    </row>
    <row r="96" spans="1:29" x14ac:dyDescent="0.3">
      <c r="A96" t="s">
        <v>317</v>
      </c>
      <c r="AA96" t="s">
        <v>318</v>
      </c>
      <c r="AB96" t="s">
        <v>291</v>
      </c>
      <c r="AC96" t="s">
        <v>284</v>
      </c>
    </row>
    <row r="97" spans="1:29" x14ac:dyDescent="0.3">
      <c r="A97" t="s">
        <v>319</v>
      </c>
      <c r="AA97" t="s">
        <v>320</v>
      </c>
      <c r="AB97" t="s">
        <v>291</v>
      </c>
      <c r="AC97" t="s">
        <v>284</v>
      </c>
    </row>
    <row r="98" spans="1:29" x14ac:dyDescent="0.3">
      <c r="A98" t="s">
        <v>321</v>
      </c>
      <c r="AA98" t="s">
        <v>322</v>
      </c>
      <c r="AB98" t="s">
        <v>304</v>
      </c>
      <c r="AC98" t="s">
        <v>284</v>
      </c>
    </row>
    <row r="99" spans="1:29" x14ac:dyDescent="0.3">
      <c r="A99" t="s">
        <v>323</v>
      </c>
      <c r="AA99" t="s">
        <v>324</v>
      </c>
      <c r="AB99" t="s">
        <v>304</v>
      </c>
      <c r="AC99" t="s">
        <v>284</v>
      </c>
    </row>
    <row r="100" spans="1:29" x14ac:dyDescent="0.3">
      <c r="A100" t="s">
        <v>325</v>
      </c>
      <c r="AA100" t="s">
        <v>326</v>
      </c>
      <c r="AB100" t="s">
        <v>304</v>
      </c>
      <c r="AC100" t="s">
        <v>284</v>
      </c>
    </row>
    <row r="101" spans="1:29" x14ac:dyDescent="0.3">
      <c r="A101" t="s">
        <v>327</v>
      </c>
      <c r="AA101" t="s">
        <v>328</v>
      </c>
      <c r="AB101" t="s">
        <v>283</v>
      </c>
      <c r="AC101" t="s">
        <v>284</v>
      </c>
    </row>
    <row r="102" spans="1:29" x14ac:dyDescent="0.3">
      <c r="A102" t="s">
        <v>329</v>
      </c>
      <c r="AA102" t="s">
        <v>330</v>
      </c>
      <c r="AB102" t="s">
        <v>283</v>
      </c>
      <c r="AC102" t="s">
        <v>284</v>
      </c>
    </row>
    <row r="103" spans="1:29" x14ac:dyDescent="0.3">
      <c r="A103" t="s">
        <v>331</v>
      </c>
      <c r="AA103" t="s">
        <v>332</v>
      </c>
      <c r="AB103" t="s">
        <v>283</v>
      </c>
      <c r="AC103" t="s">
        <v>284</v>
      </c>
    </row>
    <row r="104" spans="1:29" x14ac:dyDescent="0.3">
      <c r="A104" t="s">
        <v>333</v>
      </c>
      <c r="AA104" t="s">
        <v>334</v>
      </c>
      <c r="AB104" t="s">
        <v>291</v>
      </c>
      <c r="AC104" t="s">
        <v>284</v>
      </c>
    </row>
    <row r="105" spans="1:29" x14ac:dyDescent="0.3">
      <c r="A105" t="s">
        <v>335</v>
      </c>
      <c r="AA105" t="s">
        <v>336</v>
      </c>
      <c r="AB105" t="s">
        <v>291</v>
      </c>
      <c r="AC105" t="s">
        <v>284</v>
      </c>
    </row>
    <row r="106" spans="1:29" x14ac:dyDescent="0.3">
      <c r="A106" t="s">
        <v>337</v>
      </c>
      <c r="AA106" t="s">
        <v>338</v>
      </c>
      <c r="AB106" t="s">
        <v>291</v>
      </c>
      <c r="AC106" t="s">
        <v>284</v>
      </c>
    </row>
    <row r="107" spans="1:29" x14ac:dyDescent="0.3">
      <c r="A107" t="s">
        <v>339</v>
      </c>
      <c r="AA107" t="s">
        <v>340</v>
      </c>
      <c r="AB107" t="s">
        <v>283</v>
      </c>
      <c r="AC107" t="s">
        <v>284</v>
      </c>
    </row>
    <row r="108" spans="1:29" x14ac:dyDescent="0.3">
      <c r="A108" t="s">
        <v>341</v>
      </c>
      <c r="AA108" t="s">
        <v>342</v>
      </c>
      <c r="AB108" t="s">
        <v>283</v>
      </c>
      <c r="AC108" t="s">
        <v>284</v>
      </c>
    </row>
    <row r="109" spans="1:29" x14ac:dyDescent="0.3">
      <c r="A109" t="s">
        <v>343</v>
      </c>
      <c r="AA109" t="s">
        <v>344</v>
      </c>
      <c r="AB109" t="s">
        <v>291</v>
      </c>
      <c r="AC109" t="s">
        <v>284</v>
      </c>
    </row>
    <row r="110" spans="1:29" x14ac:dyDescent="0.3">
      <c r="A110" t="s">
        <v>345</v>
      </c>
      <c r="AA110" t="s">
        <v>346</v>
      </c>
      <c r="AB110" t="s">
        <v>291</v>
      </c>
      <c r="AC110" t="s">
        <v>284</v>
      </c>
    </row>
    <row r="111" spans="1:29" x14ac:dyDescent="0.3">
      <c r="A111" t="s">
        <v>347</v>
      </c>
      <c r="AA111" t="s">
        <v>348</v>
      </c>
      <c r="AB111" t="s">
        <v>283</v>
      </c>
      <c r="AC111" t="s">
        <v>284</v>
      </c>
    </row>
    <row r="112" spans="1:29" x14ac:dyDescent="0.3">
      <c r="A112" t="s">
        <v>349</v>
      </c>
      <c r="AA112" t="s">
        <v>350</v>
      </c>
      <c r="AB112" t="s">
        <v>283</v>
      </c>
      <c r="AC112" t="s">
        <v>284</v>
      </c>
    </row>
    <row r="113" spans="1:29" x14ac:dyDescent="0.3">
      <c r="A113" t="s">
        <v>351</v>
      </c>
      <c r="AA113" t="s">
        <v>352</v>
      </c>
      <c r="AB113" t="s">
        <v>352</v>
      </c>
      <c r="AC113" t="s">
        <v>353</v>
      </c>
    </row>
    <row r="114" spans="1:29" x14ac:dyDescent="0.3">
      <c r="A114" t="s">
        <v>354</v>
      </c>
      <c r="AA114" t="s">
        <v>355</v>
      </c>
      <c r="AB114" t="s">
        <v>352</v>
      </c>
      <c r="AC114" t="s">
        <v>353</v>
      </c>
    </row>
    <row r="115" spans="1:29" x14ac:dyDescent="0.3">
      <c r="A115" t="s">
        <v>356</v>
      </c>
      <c r="AA115" t="s">
        <v>357</v>
      </c>
      <c r="AB115" t="s">
        <v>352</v>
      </c>
      <c r="AC115" t="s">
        <v>353</v>
      </c>
    </row>
    <row r="116" spans="1:29" x14ac:dyDescent="0.3">
      <c r="A116" t="s">
        <v>358</v>
      </c>
      <c r="AA116" t="s">
        <v>359</v>
      </c>
      <c r="AB116" t="s">
        <v>360</v>
      </c>
      <c r="AC116" t="s">
        <v>353</v>
      </c>
    </row>
    <row r="117" spans="1:29" x14ac:dyDescent="0.3">
      <c r="A117" t="s">
        <v>361</v>
      </c>
      <c r="AA117" t="s">
        <v>362</v>
      </c>
      <c r="AB117" t="s">
        <v>360</v>
      </c>
      <c r="AC117" t="s">
        <v>353</v>
      </c>
    </row>
    <row r="118" spans="1:29" x14ac:dyDescent="0.3">
      <c r="A118" t="s">
        <v>363</v>
      </c>
      <c r="AA118" t="s">
        <v>364</v>
      </c>
      <c r="AB118" t="s">
        <v>360</v>
      </c>
      <c r="AC118" t="s">
        <v>353</v>
      </c>
    </row>
    <row r="119" spans="1:29" x14ac:dyDescent="0.3">
      <c r="A119" t="s">
        <v>365</v>
      </c>
      <c r="AA119" t="s">
        <v>366</v>
      </c>
      <c r="AB119" t="s">
        <v>360</v>
      </c>
      <c r="AC119" t="s">
        <v>353</v>
      </c>
    </row>
    <row r="120" spans="1:29" x14ac:dyDescent="0.3">
      <c r="A120" t="s">
        <v>367</v>
      </c>
      <c r="AA120" t="s">
        <v>368</v>
      </c>
      <c r="AB120" t="s">
        <v>369</v>
      </c>
      <c r="AC120" t="s">
        <v>353</v>
      </c>
    </row>
    <row r="121" spans="1:29" x14ac:dyDescent="0.3">
      <c r="A121" t="s">
        <v>370</v>
      </c>
      <c r="AA121" t="s">
        <v>371</v>
      </c>
      <c r="AB121" t="s">
        <v>369</v>
      </c>
      <c r="AC121" t="s">
        <v>353</v>
      </c>
    </row>
    <row r="122" spans="1:29" x14ac:dyDescent="0.3">
      <c r="A122" t="s">
        <v>372</v>
      </c>
      <c r="AA122" t="s">
        <v>373</v>
      </c>
      <c r="AB122" t="s">
        <v>369</v>
      </c>
      <c r="AC122" t="s">
        <v>353</v>
      </c>
    </row>
    <row r="123" spans="1:29" x14ac:dyDescent="0.3">
      <c r="A123" t="s">
        <v>374</v>
      </c>
      <c r="AA123" t="s">
        <v>375</v>
      </c>
      <c r="AB123" t="s">
        <v>369</v>
      </c>
      <c r="AC123" t="s">
        <v>353</v>
      </c>
    </row>
    <row r="124" spans="1:29" x14ac:dyDescent="0.3">
      <c r="A124" t="s">
        <v>376</v>
      </c>
      <c r="AA124" t="s">
        <v>377</v>
      </c>
      <c r="AB124" t="s">
        <v>369</v>
      </c>
      <c r="AC124" t="s">
        <v>353</v>
      </c>
    </row>
    <row r="125" spans="1:29" x14ac:dyDescent="0.3">
      <c r="A125" t="s">
        <v>378</v>
      </c>
      <c r="AA125" t="s">
        <v>379</v>
      </c>
      <c r="AB125" t="s">
        <v>379</v>
      </c>
      <c r="AC125" t="s">
        <v>353</v>
      </c>
    </row>
    <row r="126" spans="1:29" x14ac:dyDescent="0.3">
      <c r="A126" t="s">
        <v>380</v>
      </c>
      <c r="AA126" t="s">
        <v>381</v>
      </c>
      <c r="AB126" t="s">
        <v>379</v>
      </c>
      <c r="AC126" t="s">
        <v>353</v>
      </c>
    </row>
    <row r="127" spans="1:29" x14ac:dyDescent="0.3">
      <c r="A127" t="s">
        <v>382</v>
      </c>
      <c r="AA127" t="s">
        <v>383</v>
      </c>
      <c r="AB127" t="s">
        <v>379</v>
      </c>
      <c r="AC127" t="s">
        <v>353</v>
      </c>
    </row>
    <row r="128" spans="1:29" x14ac:dyDescent="0.3">
      <c r="A128" t="s">
        <v>384</v>
      </c>
      <c r="AA128" t="s">
        <v>385</v>
      </c>
      <c r="AB128" t="s">
        <v>379</v>
      </c>
      <c r="AC128" t="s">
        <v>353</v>
      </c>
    </row>
    <row r="129" spans="1:29" x14ac:dyDescent="0.3">
      <c r="A129" t="s">
        <v>386</v>
      </c>
      <c r="AA129" t="s">
        <v>387</v>
      </c>
      <c r="AB129" t="s">
        <v>379</v>
      </c>
      <c r="AC129" t="s">
        <v>353</v>
      </c>
    </row>
    <row r="130" spans="1:29" x14ac:dyDescent="0.3">
      <c r="A130" t="s">
        <v>388</v>
      </c>
      <c r="AA130" t="s">
        <v>389</v>
      </c>
      <c r="AB130" t="s">
        <v>369</v>
      </c>
      <c r="AC130" t="s">
        <v>353</v>
      </c>
    </row>
    <row r="131" spans="1:29" x14ac:dyDescent="0.3">
      <c r="A131" t="s">
        <v>390</v>
      </c>
      <c r="AA131" t="s">
        <v>391</v>
      </c>
      <c r="AB131" t="s">
        <v>360</v>
      </c>
      <c r="AC131" t="s">
        <v>353</v>
      </c>
    </row>
    <row r="132" spans="1:29" x14ac:dyDescent="0.3">
      <c r="A132" t="s">
        <v>392</v>
      </c>
      <c r="AA132" t="s">
        <v>393</v>
      </c>
      <c r="AB132" t="s">
        <v>360</v>
      </c>
      <c r="AC132" t="s">
        <v>353</v>
      </c>
    </row>
    <row r="133" spans="1:29" x14ac:dyDescent="0.3">
      <c r="A133" t="s">
        <v>394</v>
      </c>
      <c r="AA133" t="s">
        <v>395</v>
      </c>
      <c r="AB133" t="s">
        <v>360</v>
      </c>
      <c r="AC133" t="s">
        <v>353</v>
      </c>
    </row>
    <row r="134" spans="1:29" x14ac:dyDescent="0.3">
      <c r="A134" t="s">
        <v>396</v>
      </c>
      <c r="AA134" t="s">
        <v>360</v>
      </c>
      <c r="AB134" t="s">
        <v>360</v>
      </c>
      <c r="AC134" t="s">
        <v>353</v>
      </c>
    </row>
    <row r="135" spans="1:29" x14ac:dyDescent="0.3">
      <c r="A135" t="s">
        <v>397</v>
      </c>
      <c r="AA135" t="s">
        <v>398</v>
      </c>
      <c r="AB135" t="s">
        <v>360</v>
      </c>
      <c r="AC135" t="s">
        <v>353</v>
      </c>
    </row>
    <row r="136" spans="1:29" x14ac:dyDescent="0.3">
      <c r="A136" t="s">
        <v>399</v>
      </c>
      <c r="AA136" t="s">
        <v>400</v>
      </c>
      <c r="AB136" t="s">
        <v>379</v>
      </c>
      <c r="AC136" t="s">
        <v>353</v>
      </c>
    </row>
    <row r="137" spans="1:29" x14ac:dyDescent="0.3">
      <c r="A137" t="s">
        <v>401</v>
      </c>
      <c r="AA137" t="s">
        <v>402</v>
      </c>
      <c r="AB137" t="s">
        <v>379</v>
      </c>
      <c r="AC137" t="s">
        <v>353</v>
      </c>
    </row>
    <row r="138" spans="1:29" x14ac:dyDescent="0.3">
      <c r="A138" t="s">
        <v>403</v>
      </c>
      <c r="AA138" t="s">
        <v>369</v>
      </c>
      <c r="AB138" t="s">
        <v>369</v>
      </c>
      <c r="AC138" t="s">
        <v>353</v>
      </c>
    </row>
    <row r="139" spans="1:29" x14ac:dyDescent="0.3">
      <c r="A139" t="s">
        <v>404</v>
      </c>
      <c r="AA139" t="s">
        <v>405</v>
      </c>
      <c r="AB139" t="s">
        <v>379</v>
      </c>
      <c r="AC139" t="s">
        <v>353</v>
      </c>
    </row>
    <row r="140" spans="1:29" x14ac:dyDescent="0.3">
      <c r="A140" t="s">
        <v>406</v>
      </c>
      <c r="AA140" t="s">
        <v>407</v>
      </c>
      <c r="AB140" t="s">
        <v>369</v>
      </c>
      <c r="AC140" t="s">
        <v>353</v>
      </c>
    </row>
    <row r="141" spans="1:29" x14ac:dyDescent="0.3">
      <c r="A141" t="s">
        <v>408</v>
      </c>
      <c r="AA141" t="s">
        <v>409</v>
      </c>
      <c r="AB141" t="s">
        <v>360</v>
      </c>
      <c r="AC141" t="s">
        <v>353</v>
      </c>
    </row>
    <row r="142" spans="1:29" x14ac:dyDescent="0.3">
      <c r="A142" t="s">
        <v>410</v>
      </c>
      <c r="AA142" t="s">
        <v>411</v>
      </c>
      <c r="AB142" t="s">
        <v>369</v>
      </c>
      <c r="AC142" t="s">
        <v>353</v>
      </c>
    </row>
    <row r="143" spans="1:29" x14ac:dyDescent="0.3">
      <c r="A143" t="s">
        <v>412</v>
      </c>
      <c r="AA143" t="s">
        <v>413</v>
      </c>
      <c r="AB143" t="s">
        <v>414</v>
      </c>
      <c r="AC143" t="s">
        <v>415</v>
      </c>
    </row>
    <row r="144" spans="1:29" x14ac:dyDescent="0.3">
      <c r="A144" t="s">
        <v>416</v>
      </c>
      <c r="AA144" t="s">
        <v>417</v>
      </c>
      <c r="AB144" t="s">
        <v>414</v>
      </c>
      <c r="AC144" t="s">
        <v>415</v>
      </c>
    </row>
    <row r="145" spans="1:29" x14ac:dyDescent="0.3">
      <c r="A145" t="s">
        <v>418</v>
      </c>
      <c r="AA145" t="s">
        <v>419</v>
      </c>
      <c r="AB145" t="s">
        <v>414</v>
      </c>
      <c r="AC145" t="s">
        <v>415</v>
      </c>
    </row>
    <row r="146" spans="1:29" x14ac:dyDescent="0.3">
      <c r="A146" t="s">
        <v>420</v>
      </c>
      <c r="AA146" t="s">
        <v>421</v>
      </c>
      <c r="AB146" t="s">
        <v>414</v>
      </c>
      <c r="AC146" t="s">
        <v>415</v>
      </c>
    </row>
    <row r="147" spans="1:29" x14ac:dyDescent="0.3">
      <c r="A147" t="s">
        <v>422</v>
      </c>
      <c r="AA147" t="s">
        <v>423</v>
      </c>
      <c r="AB147" t="s">
        <v>423</v>
      </c>
      <c r="AC147" t="s">
        <v>415</v>
      </c>
    </row>
    <row r="148" spans="1:29" x14ac:dyDescent="0.3">
      <c r="A148" t="s">
        <v>424</v>
      </c>
      <c r="AA148" t="s">
        <v>425</v>
      </c>
      <c r="AB148" t="s">
        <v>423</v>
      </c>
      <c r="AC148" t="s">
        <v>415</v>
      </c>
    </row>
    <row r="149" spans="1:29" x14ac:dyDescent="0.3">
      <c r="A149" t="s">
        <v>426</v>
      </c>
      <c r="AA149" t="s">
        <v>427</v>
      </c>
      <c r="AB149" t="s">
        <v>423</v>
      </c>
      <c r="AC149" t="s">
        <v>415</v>
      </c>
    </row>
    <row r="150" spans="1:29" x14ac:dyDescent="0.3">
      <c r="A150" t="s">
        <v>428</v>
      </c>
      <c r="AA150" t="s">
        <v>429</v>
      </c>
      <c r="AB150" t="s">
        <v>423</v>
      </c>
      <c r="AC150" t="s">
        <v>415</v>
      </c>
    </row>
    <row r="151" spans="1:29" x14ac:dyDescent="0.3">
      <c r="A151" t="s">
        <v>430</v>
      </c>
      <c r="AA151" t="s">
        <v>431</v>
      </c>
      <c r="AB151" t="s">
        <v>423</v>
      </c>
      <c r="AC151" t="s">
        <v>415</v>
      </c>
    </row>
    <row r="152" spans="1:29" x14ac:dyDescent="0.3">
      <c r="A152" t="s">
        <v>432</v>
      </c>
      <c r="AA152" t="s">
        <v>433</v>
      </c>
      <c r="AB152" t="s">
        <v>434</v>
      </c>
      <c r="AC152" t="s">
        <v>415</v>
      </c>
    </row>
    <row r="153" spans="1:29" x14ac:dyDescent="0.3">
      <c r="A153" t="s">
        <v>435</v>
      </c>
      <c r="AA153" t="s">
        <v>436</v>
      </c>
      <c r="AB153" t="s">
        <v>434</v>
      </c>
      <c r="AC153" t="s">
        <v>415</v>
      </c>
    </row>
    <row r="154" spans="1:29" x14ac:dyDescent="0.3">
      <c r="A154" t="s">
        <v>437</v>
      </c>
      <c r="AA154" t="s">
        <v>434</v>
      </c>
      <c r="AB154" t="s">
        <v>434</v>
      </c>
      <c r="AC154" t="s">
        <v>415</v>
      </c>
    </row>
    <row r="155" spans="1:29" x14ac:dyDescent="0.3">
      <c r="A155" t="s">
        <v>438</v>
      </c>
      <c r="AA155" t="s">
        <v>439</v>
      </c>
      <c r="AB155" t="s">
        <v>434</v>
      </c>
      <c r="AC155" t="s">
        <v>415</v>
      </c>
    </row>
    <row r="156" spans="1:29" x14ac:dyDescent="0.3">
      <c r="A156" t="s">
        <v>440</v>
      </c>
      <c r="AA156" t="s">
        <v>441</v>
      </c>
      <c r="AB156" t="s">
        <v>434</v>
      </c>
      <c r="AC156" t="s">
        <v>415</v>
      </c>
    </row>
    <row r="157" spans="1:29" x14ac:dyDescent="0.3">
      <c r="A157" t="s">
        <v>442</v>
      </c>
      <c r="AA157" t="s">
        <v>443</v>
      </c>
      <c r="AB157" t="s">
        <v>434</v>
      </c>
      <c r="AC157" t="s">
        <v>415</v>
      </c>
    </row>
    <row r="158" spans="1:29" x14ac:dyDescent="0.3">
      <c r="A158" t="s">
        <v>444</v>
      </c>
      <c r="AA158" t="s">
        <v>445</v>
      </c>
      <c r="AB158" t="s">
        <v>423</v>
      </c>
      <c r="AC158" t="s">
        <v>415</v>
      </c>
    </row>
    <row r="159" spans="1:29" x14ac:dyDescent="0.3">
      <c r="A159" t="s">
        <v>446</v>
      </c>
      <c r="AA159" t="s">
        <v>447</v>
      </c>
      <c r="AB159" t="s">
        <v>423</v>
      </c>
      <c r="AC159" t="s">
        <v>415</v>
      </c>
    </row>
    <row r="160" spans="1:29" x14ac:dyDescent="0.3">
      <c r="A160" t="s">
        <v>448</v>
      </c>
      <c r="AA160" t="s">
        <v>449</v>
      </c>
      <c r="AB160" t="s">
        <v>414</v>
      </c>
      <c r="AC160" t="s">
        <v>415</v>
      </c>
    </row>
    <row r="161" spans="1:29" x14ac:dyDescent="0.3">
      <c r="A161" t="s">
        <v>450</v>
      </c>
      <c r="AA161" t="s">
        <v>451</v>
      </c>
      <c r="AB161" t="s">
        <v>414</v>
      </c>
      <c r="AC161" t="s">
        <v>415</v>
      </c>
    </row>
    <row r="162" spans="1:29" x14ac:dyDescent="0.3">
      <c r="A162" t="s">
        <v>452</v>
      </c>
      <c r="AA162" t="s">
        <v>453</v>
      </c>
      <c r="AB162" t="s">
        <v>434</v>
      </c>
      <c r="AC162" t="s">
        <v>415</v>
      </c>
    </row>
    <row r="163" spans="1:29" x14ac:dyDescent="0.3">
      <c r="A163" t="s">
        <v>454</v>
      </c>
      <c r="AA163" t="s">
        <v>455</v>
      </c>
      <c r="AB163" t="s">
        <v>434</v>
      </c>
      <c r="AC163" t="s">
        <v>415</v>
      </c>
    </row>
    <row r="164" spans="1:29" x14ac:dyDescent="0.3">
      <c r="A164" t="s">
        <v>456</v>
      </c>
      <c r="AA164" t="s">
        <v>457</v>
      </c>
      <c r="AB164" t="s">
        <v>414</v>
      </c>
      <c r="AC164" t="s">
        <v>415</v>
      </c>
    </row>
    <row r="165" spans="1:29" x14ac:dyDescent="0.3">
      <c r="A165" t="s">
        <v>458</v>
      </c>
      <c r="AA165" t="s">
        <v>459</v>
      </c>
      <c r="AB165" t="s">
        <v>414</v>
      </c>
      <c r="AC165" t="s">
        <v>415</v>
      </c>
    </row>
    <row r="166" spans="1:29" x14ac:dyDescent="0.3">
      <c r="A166" t="s">
        <v>460</v>
      </c>
      <c r="AA166" t="s">
        <v>461</v>
      </c>
      <c r="AB166" t="s">
        <v>414</v>
      </c>
      <c r="AC166" t="s">
        <v>415</v>
      </c>
    </row>
    <row r="167" spans="1:29" x14ac:dyDescent="0.3">
      <c r="A167" t="s">
        <v>462</v>
      </c>
      <c r="AA167" t="s">
        <v>463</v>
      </c>
      <c r="AB167" t="s">
        <v>414</v>
      </c>
      <c r="AC167" t="s">
        <v>415</v>
      </c>
    </row>
    <row r="168" spans="1:29" x14ac:dyDescent="0.3">
      <c r="A168" t="s">
        <v>464</v>
      </c>
      <c r="AA168" t="s">
        <v>465</v>
      </c>
      <c r="AB168" t="s">
        <v>434</v>
      </c>
      <c r="AC168" t="s">
        <v>415</v>
      </c>
    </row>
    <row r="169" spans="1:29" x14ac:dyDescent="0.3">
      <c r="A169" t="s">
        <v>466</v>
      </c>
      <c r="AA169" t="s">
        <v>467</v>
      </c>
      <c r="AB169" t="s">
        <v>434</v>
      </c>
      <c r="AC169" t="s">
        <v>415</v>
      </c>
    </row>
    <row r="170" spans="1:29" x14ac:dyDescent="0.3">
      <c r="A170" t="s">
        <v>468</v>
      </c>
      <c r="AA170" t="s">
        <v>469</v>
      </c>
      <c r="AB170" t="s">
        <v>414</v>
      </c>
      <c r="AC170" t="s">
        <v>415</v>
      </c>
    </row>
    <row r="171" spans="1:29" x14ac:dyDescent="0.3">
      <c r="A171" t="s">
        <v>470</v>
      </c>
      <c r="AA171" t="s">
        <v>471</v>
      </c>
      <c r="AB171" t="s">
        <v>414</v>
      </c>
      <c r="AC171" t="s">
        <v>415</v>
      </c>
    </row>
    <row r="172" spans="1:29" x14ac:dyDescent="0.3">
      <c r="A172" t="s">
        <v>472</v>
      </c>
      <c r="AA172" t="s">
        <v>473</v>
      </c>
      <c r="AB172" t="s">
        <v>434</v>
      </c>
      <c r="AC172" t="s">
        <v>415</v>
      </c>
    </row>
    <row r="173" spans="1:29" x14ac:dyDescent="0.3">
      <c r="A173" t="s">
        <v>474</v>
      </c>
      <c r="AA173" t="s">
        <v>475</v>
      </c>
      <c r="AB173" t="s">
        <v>434</v>
      </c>
      <c r="AC173" t="s">
        <v>415</v>
      </c>
    </row>
    <row r="174" spans="1:29" x14ac:dyDescent="0.3">
      <c r="A174" t="s">
        <v>476</v>
      </c>
      <c r="AA174" t="s">
        <v>477</v>
      </c>
      <c r="AB174" t="s">
        <v>414</v>
      </c>
      <c r="AC174" t="s">
        <v>415</v>
      </c>
    </row>
    <row r="175" spans="1:29" x14ac:dyDescent="0.3">
      <c r="A175" t="s">
        <v>478</v>
      </c>
      <c r="AA175" t="s">
        <v>479</v>
      </c>
      <c r="AB175" t="s">
        <v>414</v>
      </c>
      <c r="AC175" t="s">
        <v>415</v>
      </c>
    </row>
    <row r="176" spans="1:29" x14ac:dyDescent="0.3">
      <c r="A176" t="s">
        <v>480</v>
      </c>
      <c r="AA176" t="s">
        <v>481</v>
      </c>
      <c r="AB176" t="s">
        <v>482</v>
      </c>
      <c r="AC176" t="s">
        <v>483</v>
      </c>
    </row>
    <row r="177" spans="1:29" x14ac:dyDescent="0.3">
      <c r="A177" t="s">
        <v>484</v>
      </c>
      <c r="AA177" t="s">
        <v>485</v>
      </c>
      <c r="AB177" t="s">
        <v>482</v>
      </c>
      <c r="AC177" t="s">
        <v>483</v>
      </c>
    </row>
    <row r="178" spans="1:29" x14ac:dyDescent="0.3">
      <c r="A178" t="s">
        <v>486</v>
      </c>
      <c r="AA178" t="s">
        <v>487</v>
      </c>
      <c r="AB178" t="s">
        <v>482</v>
      </c>
      <c r="AC178" t="s">
        <v>483</v>
      </c>
    </row>
    <row r="179" spans="1:29" x14ac:dyDescent="0.3">
      <c r="A179" t="s">
        <v>488</v>
      </c>
      <c r="AA179" t="s">
        <v>489</v>
      </c>
      <c r="AB179" t="s">
        <v>482</v>
      </c>
      <c r="AC179" t="s">
        <v>483</v>
      </c>
    </row>
    <row r="180" spans="1:29" x14ac:dyDescent="0.3">
      <c r="A180" t="s">
        <v>490</v>
      </c>
      <c r="AA180" t="s">
        <v>491</v>
      </c>
      <c r="AB180" t="s">
        <v>482</v>
      </c>
      <c r="AC180" t="s">
        <v>483</v>
      </c>
    </row>
    <row r="181" spans="1:29" x14ac:dyDescent="0.3">
      <c r="A181" t="s">
        <v>492</v>
      </c>
      <c r="AA181" t="s">
        <v>493</v>
      </c>
      <c r="AB181" t="s">
        <v>482</v>
      </c>
      <c r="AC181" t="s">
        <v>483</v>
      </c>
    </row>
    <row r="182" spans="1:29" x14ac:dyDescent="0.3">
      <c r="A182" t="s">
        <v>494</v>
      </c>
      <c r="AA182" t="s">
        <v>495</v>
      </c>
      <c r="AB182" t="s">
        <v>482</v>
      </c>
      <c r="AC182" t="s">
        <v>483</v>
      </c>
    </row>
    <row r="183" spans="1:29" x14ac:dyDescent="0.3">
      <c r="A183" t="s">
        <v>496</v>
      </c>
      <c r="AA183" t="s">
        <v>497</v>
      </c>
      <c r="AB183" t="s">
        <v>482</v>
      </c>
      <c r="AC183" t="s">
        <v>483</v>
      </c>
    </row>
    <row r="184" spans="1:29" x14ac:dyDescent="0.3">
      <c r="A184" t="s">
        <v>498</v>
      </c>
      <c r="AA184" t="s">
        <v>499</v>
      </c>
      <c r="AB184" t="s">
        <v>482</v>
      </c>
      <c r="AC184" t="s">
        <v>483</v>
      </c>
    </row>
    <row r="185" spans="1:29" x14ac:dyDescent="0.3">
      <c r="A185" t="s">
        <v>500</v>
      </c>
      <c r="AA185" t="s">
        <v>501</v>
      </c>
      <c r="AB185" t="s">
        <v>482</v>
      </c>
      <c r="AC185" t="s">
        <v>483</v>
      </c>
    </row>
    <row r="186" spans="1:29" x14ac:dyDescent="0.3">
      <c r="A186" t="s">
        <v>502</v>
      </c>
      <c r="AA186" t="s">
        <v>503</v>
      </c>
      <c r="AB186" t="s">
        <v>482</v>
      </c>
      <c r="AC186" t="s">
        <v>483</v>
      </c>
    </row>
    <row r="187" spans="1:29" x14ac:dyDescent="0.3">
      <c r="A187" t="s">
        <v>504</v>
      </c>
      <c r="AA187" t="s">
        <v>505</v>
      </c>
      <c r="AB187" t="s">
        <v>482</v>
      </c>
      <c r="AC187" t="s">
        <v>483</v>
      </c>
    </row>
    <row r="188" spans="1:29" x14ac:dyDescent="0.3">
      <c r="A188" t="s">
        <v>506</v>
      </c>
      <c r="AA188" t="s">
        <v>507</v>
      </c>
      <c r="AB188" t="s">
        <v>482</v>
      </c>
      <c r="AC188" t="s">
        <v>483</v>
      </c>
    </row>
    <row r="189" spans="1:29" x14ac:dyDescent="0.3">
      <c r="A189" t="s">
        <v>508</v>
      </c>
      <c r="AA189" t="s">
        <v>509</v>
      </c>
      <c r="AB189" t="s">
        <v>482</v>
      </c>
      <c r="AC189" t="s">
        <v>483</v>
      </c>
    </row>
    <row r="190" spans="1:29" x14ac:dyDescent="0.3">
      <c r="A190" t="s">
        <v>510</v>
      </c>
      <c r="AA190" t="s">
        <v>511</v>
      </c>
      <c r="AB190" t="s">
        <v>482</v>
      </c>
      <c r="AC190" t="s">
        <v>483</v>
      </c>
    </row>
    <row r="191" spans="1:29" x14ac:dyDescent="0.3">
      <c r="A191" t="s">
        <v>512</v>
      </c>
      <c r="AA191" t="s">
        <v>513</v>
      </c>
      <c r="AB191" t="s">
        <v>482</v>
      </c>
      <c r="AC191" t="s">
        <v>483</v>
      </c>
    </row>
    <row r="192" spans="1:29" x14ac:dyDescent="0.3">
      <c r="A192" t="s">
        <v>514</v>
      </c>
      <c r="AA192" t="s">
        <v>515</v>
      </c>
      <c r="AB192" t="s">
        <v>482</v>
      </c>
      <c r="AC192" t="s">
        <v>483</v>
      </c>
    </row>
    <row r="193" spans="1:39" x14ac:dyDescent="0.3">
      <c r="A193" t="s">
        <v>516</v>
      </c>
      <c r="AA193" t="s">
        <v>517</v>
      </c>
      <c r="AB193" t="s">
        <v>482</v>
      </c>
      <c r="AC193" t="s">
        <v>483</v>
      </c>
    </row>
    <row r="194" spans="1:39" x14ac:dyDescent="0.3">
      <c r="A194" t="s">
        <v>518</v>
      </c>
      <c r="AA194" t="s">
        <v>519</v>
      </c>
      <c r="AB194" t="s">
        <v>482</v>
      </c>
      <c r="AC194" t="s">
        <v>483</v>
      </c>
    </row>
    <row r="195" spans="1:39" x14ac:dyDescent="0.3">
      <c r="A195" t="s">
        <v>520</v>
      </c>
      <c r="AA195" t="s">
        <v>521</v>
      </c>
      <c r="AB195" t="s">
        <v>482</v>
      </c>
      <c r="AC195" t="s">
        <v>483</v>
      </c>
    </row>
    <row r="196" spans="1:39" x14ac:dyDescent="0.3">
      <c r="A196" t="s">
        <v>522</v>
      </c>
      <c r="AA196" t="s">
        <v>523</v>
      </c>
      <c r="AB196" t="s">
        <v>482</v>
      </c>
      <c r="AC196" t="s">
        <v>483</v>
      </c>
    </row>
    <row r="197" spans="1:39" x14ac:dyDescent="0.3">
      <c r="A197" t="s">
        <v>524</v>
      </c>
      <c r="AA197" t="s">
        <v>525</v>
      </c>
      <c r="AB197" t="s">
        <v>526</v>
      </c>
      <c r="AC197" t="s">
        <v>483</v>
      </c>
    </row>
    <row r="198" spans="1:39" x14ac:dyDescent="0.3">
      <c r="A198" t="s">
        <v>527</v>
      </c>
      <c r="AA198" t="s">
        <v>528</v>
      </c>
      <c r="AB198" t="s">
        <v>526</v>
      </c>
      <c r="AC198" t="s">
        <v>483</v>
      </c>
    </row>
    <row r="199" spans="1:39" x14ac:dyDescent="0.3">
      <c r="A199" t="s">
        <v>529</v>
      </c>
      <c r="AA199" t="s">
        <v>530</v>
      </c>
      <c r="AB199" t="s">
        <v>526</v>
      </c>
      <c r="AC199" t="s">
        <v>483</v>
      </c>
    </row>
    <row r="200" spans="1:39" x14ac:dyDescent="0.3">
      <c r="A200" t="s">
        <v>531</v>
      </c>
      <c r="AA200" t="s">
        <v>532</v>
      </c>
      <c r="AB200" t="s">
        <v>526</v>
      </c>
      <c r="AC200" t="s">
        <v>483</v>
      </c>
    </row>
    <row r="201" spans="1:39" x14ac:dyDescent="0.3">
      <c r="A201" t="s">
        <v>533</v>
      </c>
      <c r="AA201" t="s">
        <v>534</v>
      </c>
      <c r="AB201" t="s">
        <v>526</v>
      </c>
      <c r="AC201" t="s">
        <v>483</v>
      </c>
    </row>
    <row r="202" spans="1:39" x14ac:dyDescent="0.3">
      <c r="A202" t="s">
        <v>535</v>
      </c>
      <c r="AA202" t="s">
        <v>536</v>
      </c>
      <c r="AB202" t="s">
        <v>526</v>
      </c>
      <c r="AC202" t="s">
        <v>483</v>
      </c>
    </row>
    <row r="203" spans="1:39" x14ac:dyDescent="0.3">
      <c r="A203" t="s">
        <v>537</v>
      </c>
      <c r="AA203" t="s">
        <v>538</v>
      </c>
      <c r="AB203" t="s">
        <v>526</v>
      </c>
      <c r="AC203" t="s">
        <v>483</v>
      </c>
    </row>
    <row r="204" spans="1:39" x14ac:dyDescent="0.3">
      <c r="A204" t="s">
        <v>539</v>
      </c>
      <c r="AA204" t="s">
        <v>540</v>
      </c>
      <c r="AB204" t="s">
        <v>526</v>
      </c>
      <c r="AC204" t="s">
        <v>483</v>
      </c>
    </row>
    <row r="205" spans="1:39" x14ac:dyDescent="0.3">
      <c r="A205" t="s">
        <v>541</v>
      </c>
      <c r="AA205" t="s">
        <v>542</v>
      </c>
      <c r="AB205" t="s">
        <v>526</v>
      </c>
      <c r="AC205" t="s">
        <v>483</v>
      </c>
    </row>
    <row r="206" spans="1:39" x14ac:dyDescent="0.3">
      <c r="A206" t="s">
        <v>543</v>
      </c>
      <c r="AA206" t="s">
        <v>544</v>
      </c>
      <c r="AB206" t="s">
        <v>526</v>
      </c>
      <c r="AC206" t="s">
        <v>483</v>
      </c>
    </row>
    <row r="207" spans="1:39" x14ac:dyDescent="0.3">
      <c r="A207" t="s">
        <v>545</v>
      </c>
      <c r="AA207" t="s">
        <v>546</v>
      </c>
      <c r="AB207" t="s">
        <v>526</v>
      </c>
      <c r="AC207" t="s">
        <v>483</v>
      </c>
    </row>
    <row r="208" spans="1:39" x14ac:dyDescent="0.3">
      <c r="A208" t="s">
        <v>547</v>
      </c>
      <c r="B208">
        <v>2.3332999999999999</v>
      </c>
      <c r="C208">
        <v>3</v>
      </c>
      <c r="D208">
        <v>9.3299999999999994E-2</v>
      </c>
      <c r="E208">
        <v>0.12</v>
      </c>
      <c r="F208">
        <v>6.0511999999999997</v>
      </c>
      <c r="G208" t="s">
        <v>548</v>
      </c>
      <c r="H208">
        <v>218</v>
      </c>
      <c r="J208">
        <v>3</v>
      </c>
      <c r="K208">
        <v>4</v>
      </c>
      <c r="L208">
        <v>3</v>
      </c>
      <c r="M208">
        <v>2</v>
      </c>
      <c r="N208">
        <v>3</v>
      </c>
      <c r="O208">
        <v>1</v>
      </c>
      <c r="P208" t="s">
        <v>549</v>
      </c>
      <c r="Q208">
        <v>1</v>
      </c>
      <c r="R208" t="s">
        <v>550</v>
      </c>
      <c r="S208">
        <v>1</v>
      </c>
      <c r="T208">
        <v>-53.379199999999997</v>
      </c>
      <c r="U208">
        <v>6190.0780000000004</v>
      </c>
      <c r="V208">
        <v>0.2465</v>
      </c>
      <c r="W208">
        <v>1022.95</v>
      </c>
      <c r="X208">
        <v>252.15199999999999</v>
      </c>
      <c r="Y208">
        <v>5</v>
      </c>
      <c r="Z208">
        <v>5</v>
      </c>
      <c r="AA208" t="s">
        <v>551</v>
      </c>
      <c r="AB208" t="s">
        <v>552</v>
      </c>
      <c r="AC208" t="s">
        <v>553</v>
      </c>
      <c r="AD208" t="s">
        <v>554</v>
      </c>
      <c r="AE208">
        <v>-8.93</v>
      </c>
      <c r="AF208">
        <v>-8.2720000000000002</v>
      </c>
      <c r="AG208">
        <v>5</v>
      </c>
      <c r="AH208">
        <v>15.089</v>
      </c>
      <c r="AI208">
        <v>8.8620000000000001</v>
      </c>
      <c r="AJ208">
        <v>5</v>
      </c>
      <c r="AK208">
        <v>5</v>
      </c>
      <c r="AL208">
        <v>5</v>
      </c>
      <c r="AM208">
        <v>5</v>
      </c>
    </row>
    <row r="209" spans="1:39" x14ac:dyDescent="0.3">
      <c r="A209" t="s">
        <v>555</v>
      </c>
      <c r="B209">
        <v>2</v>
      </c>
      <c r="C209">
        <v>3.6667000000000001</v>
      </c>
      <c r="D209">
        <v>7.5999999999999998E-2</v>
      </c>
      <c r="E209">
        <v>0.55730000000000002</v>
      </c>
      <c r="F209">
        <v>41.327599999999997</v>
      </c>
      <c r="G209" t="s">
        <v>556</v>
      </c>
      <c r="J209">
        <v>3</v>
      </c>
      <c r="K209">
        <v>2</v>
      </c>
      <c r="L209">
        <v>4</v>
      </c>
      <c r="M209">
        <v>5</v>
      </c>
      <c r="N209">
        <v>2</v>
      </c>
      <c r="O209">
        <v>1</v>
      </c>
      <c r="P209" t="s">
        <v>549</v>
      </c>
      <c r="Q209">
        <v>1</v>
      </c>
      <c r="R209" t="s">
        <v>557</v>
      </c>
      <c r="S209">
        <v>4</v>
      </c>
      <c r="T209">
        <v>-65.212699999999998</v>
      </c>
      <c r="U209">
        <v>33215.792999999998</v>
      </c>
      <c r="V209">
        <v>0.49109999999999998</v>
      </c>
      <c r="W209">
        <v>803.72</v>
      </c>
      <c r="X209">
        <v>394.67</v>
      </c>
      <c r="Y209">
        <v>4.75</v>
      </c>
      <c r="Z209">
        <v>4.75</v>
      </c>
      <c r="AA209" t="s">
        <v>558</v>
      </c>
      <c r="AB209" t="s">
        <v>552</v>
      </c>
      <c r="AC209" t="s">
        <v>553</v>
      </c>
      <c r="AD209" t="s">
        <v>559</v>
      </c>
      <c r="AE209">
        <v>-8.2639999999999993</v>
      </c>
      <c r="AF209">
        <v>-6.5339999999999998</v>
      </c>
      <c r="AG209">
        <v>5</v>
      </c>
      <c r="AH209">
        <v>15.721</v>
      </c>
      <c r="AI209">
        <v>8.3330000000000002</v>
      </c>
      <c r="AJ209">
        <v>4</v>
      </c>
      <c r="AK209">
        <v>4</v>
      </c>
      <c r="AL209">
        <v>5</v>
      </c>
      <c r="AM209">
        <v>5</v>
      </c>
    </row>
    <row r="210" spans="1:39" x14ac:dyDescent="0.3">
      <c r="A210" t="s">
        <v>560</v>
      </c>
      <c r="B210">
        <v>2</v>
      </c>
      <c r="C210">
        <v>3.3332999999999999</v>
      </c>
      <c r="D210">
        <v>0.16</v>
      </c>
      <c r="E210">
        <v>0.26669999999999999</v>
      </c>
      <c r="F210">
        <v>11.368</v>
      </c>
      <c r="G210" t="s">
        <v>548</v>
      </c>
      <c r="H210">
        <v>367</v>
      </c>
      <c r="J210">
        <v>3</v>
      </c>
      <c r="K210">
        <v>4</v>
      </c>
      <c r="L210">
        <v>3</v>
      </c>
      <c r="M210">
        <v>3</v>
      </c>
      <c r="N210">
        <v>2</v>
      </c>
      <c r="O210">
        <v>1</v>
      </c>
      <c r="P210" t="s">
        <v>549</v>
      </c>
      <c r="Q210">
        <v>2</v>
      </c>
      <c r="R210" t="s">
        <v>561</v>
      </c>
      <c r="S210">
        <v>2</v>
      </c>
      <c r="T210">
        <v>-53.379199999999997</v>
      </c>
      <c r="U210">
        <v>19018.490000000002</v>
      </c>
      <c r="V210">
        <v>1.0577000000000001</v>
      </c>
      <c r="W210">
        <v>1672.98</v>
      </c>
      <c r="X210">
        <v>1769.5930000000001</v>
      </c>
      <c r="Y210">
        <v>5</v>
      </c>
      <c r="Z210">
        <v>5</v>
      </c>
      <c r="AA210" t="s">
        <v>562</v>
      </c>
      <c r="AB210" t="s">
        <v>552</v>
      </c>
      <c r="AC210" t="s">
        <v>553</v>
      </c>
      <c r="AD210" t="s">
        <v>559</v>
      </c>
      <c r="AE210">
        <v>-8.6129999999999995</v>
      </c>
      <c r="AF210">
        <v>-8.125</v>
      </c>
      <c r="AG210">
        <v>5</v>
      </c>
      <c r="AH210">
        <v>15.288</v>
      </c>
      <c r="AI210">
        <v>8.8030000000000008</v>
      </c>
      <c r="AJ210">
        <v>5</v>
      </c>
      <c r="AK210">
        <v>5</v>
      </c>
      <c r="AL210">
        <v>5</v>
      </c>
      <c r="AM210">
        <v>5</v>
      </c>
    </row>
    <row r="211" spans="1:39" x14ac:dyDescent="0.3">
      <c r="A211" t="s">
        <v>563</v>
      </c>
      <c r="B211">
        <v>2.3332999999999999</v>
      </c>
      <c r="C211">
        <v>3.6667000000000001</v>
      </c>
      <c r="D211">
        <v>0.16800000000000001</v>
      </c>
      <c r="E211">
        <v>0.66</v>
      </c>
      <c r="F211">
        <v>31.316400000000002</v>
      </c>
      <c r="G211" t="s">
        <v>556</v>
      </c>
      <c r="J211">
        <v>3</v>
      </c>
      <c r="K211">
        <v>2</v>
      </c>
      <c r="L211">
        <v>4</v>
      </c>
      <c r="M211">
        <v>5</v>
      </c>
      <c r="N211">
        <v>2</v>
      </c>
      <c r="O211">
        <v>2</v>
      </c>
      <c r="P211" t="s">
        <v>549</v>
      </c>
      <c r="Q211">
        <v>2</v>
      </c>
      <c r="R211" t="s">
        <v>550</v>
      </c>
      <c r="S211">
        <v>5</v>
      </c>
      <c r="T211">
        <v>-61.8718</v>
      </c>
      <c r="U211">
        <v>42510.760999999999</v>
      </c>
      <c r="V211">
        <v>1.8805000000000001</v>
      </c>
      <c r="W211">
        <v>1357.46</v>
      </c>
      <c r="X211">
        <v>2552.636</v>
      </c>
      <c r="Y211">
        <v>4.5</v>
      </c>
      <c r="Z211">
        <v>4.5</v>
      </c>
      <c r="AA211" t="s">
        <v>564</v>
      </c>
      <c r="AB211" t="s">
        <v>552</v>
      </c>
      <c r="AC211" t="s">
        <v>553</v>
      </c>
      <c r="AD211" t="s">
        <v>565</v>
      </c>
      <c r="AE211">
        <v>-7.9960000000000004</v>
      </c>
      <c r="AF211">
        <v>-6.8330000000000002</v>
      </c>
      <c r="AG211">
        <v>5</v>
      </c>
      <c r="AH211">
        <v>15.702999999999999</v>
      </c>
      <c r="AI211">
        <v>8.1180000000000003</v>
      </c>
      <c r="AJ211">
        <v>4</v>
      </c>
      <c r="AK211">
        <v>4</v>
      </c>
      <c r="AL211">
        <v>4</v>
      </c>
      <c r="AM211">
        <v>5</v>
      </c>
    </row>
    <row r="212" spans="1:39" x14ac:dyDescent="0.3">
      <c r="A212" t="s">
        <v>566</v>
      </c>
      <c r="C212">
        <v>3.6667000000000001</v>
      </c>
      <c r="E212">
        <v>0.55730000000000002</v>
      </c>
      <c r="F212">
        <v>35.171500000000002</v>
      </c>
      <c r="G212" t="s">
        <v>556</v>
      </c>
      <c r="K212">
        <v>2</v>
      </c>
      <c r="L212">
        <v>4</v>
      </c>
      <c r="M212">
        <v>5</v>
      </c>
      <c r="S212">
        <v>4</v>
      </c>
      <c r="T212">
        <v>-74.875200000000007</v>
      </c>
      <c r="U212">
        <v>39740.635999999999</v>
      </c>
      <c r="Z212">
        <v>4.75</v>
      </c>
      <c r="AA212" t="s">
        <v>567</v>
      </c>
      <c r="AB212" t="s">
        <v>552</v>
      </c>
      <c r="AC212" t="s">
        <v>553</v>
      </c>
    </row>
    <row r="213" spans="1:39" x14ac:dyDescent="0.3">
      <c r="A213" t="s">
        <v>568</v>
      </c>
      <c r="B213">
        <v>2</v>
      </c>
      <c r="C213">
        <v>3</v>
      </c>
      <c r="D213">
        <v>7.1999999999999995E-2</v>
      </c>
      <c r="E213">
        <v>0.54</v>
      </c>
      <c r="F213">
        <v>19.948599999999999</v>
      </c>
      <c r="G213" t="s">
        <v>556</v>
      </c>
      <c r="J213">
        <v>3</v>
      </c>
      <c r="K213">
        <v>2</v>
      </c>
      <c r="L213">
        <v>4</v>
      </c>
      <c r="M213">
        <v>3</v>
      </c>
      <c r="N213">
        <v>2</v>
      </c>
      <c r="O213">
        <v>1</v>
      </c>
      <c r="P213" t="s">
        <v>549</v>
      </c>
      <c r="Q213">
        <v>1</v>
      </c>
      <c r="R213" t="s">
        <v>569</v>
      </c>
      <c r="S213">
        <v>5</v>
      </c>
      <c r="T213">
        <v>-75.247500000000002</v>
      </c>
      <c r="U213">
        <v>41879.794000000002</v>
      </c>
      <c r="V213">
        <v>0.20979999999999999</v>
      </c>
      <c r="W213">
        <v>2099.38</v>
      </c>
      <c r="X213">
        <v>440.548</v>
      </c>
      <c r="Y213">
        <v>4.5</v>
      </c>
      <c r="Z213">
        <v>4.5</v>
      </c>
      <c r="AA213" t="s">
        <v>570</v>
      </c>
      <c r="AB213" t="s">
        <v>552</v>
      </c>
      <c r="AC213" t="s">
        <v>553</v>
      </c>
      <c r="AD213" t="s">
        <v>571</v>
      </c>
      <c r="AE213">
        <v>-7.9960000000000004</v>
      </c>
      <c r="AF213">
        <v>-6.8330000000000002</v>
      </c>
      <c r="AG213">
        <v>5</v>
      </c>
      <c r="AH213">
        <v>15.702999999999999</v>
      </c>
      <c r="AI213">
        <v>8.1180000000000003</v>
      </c>
      <c r="AJ213">
        <v>4</v>
      </c>
      <c r="AK213">
        <v>4</v>
      </c>
      <c r="AL213">
        <v>4</v>
      </c>
      <c r="AM213">
        <v>5</v>
      </c>
    </row>
    <row r="214" spans="1:39" x14ac:dyDescent="0.3">
      <c r="A214" t="s">
        <v>572</v>
      </c>
      <c r="B214">
        <v>2</v>
      </c>
      <c r="C214">
        <v>3.6667000000000001</v>
      </c>
      <c r="D214">
        <v>7.1999999999999995E-2</v>
      </c>
      <c r="E214">
        <v>0.52800000000000002</v>
      </c>
      <c r="F214">
        <v>33.595300000000002</v>
      </c>
      <c r="G214" t="s">
        <v>556</v>
      </c>
      <c r="J214">
        <v>3</v>
      </c>
      <c r="K214">
        <v>2</v>
      </c>
      <c r="L214">
        <v>4</v>
      </c>
      <c r="M214">
        <v>5</v>
      </c>
      <c r="N214">
        <v>2</v>
      </c>
      <c r="O214">
        <v>1</v>
      </c>
      <c r="P214" t="s">
        <v>549</v>
      </c>
      <c r="Q214">
        <v>1</v>
      </c>
      <c r="R214" t="s">
        <v>561</v>
      </c>
      <c r="S214">
        <v>4</v>
      </c>
      <c r="T214">
        <v>-65.212699999999998</v>
      </c>
      <c r="U214">
        <v>30330.491000000002</v>
      </c>
      <c r="V214">
        <v>0.80349999999999999</v>
      </c>
      <c r="W214">
        <v>902.82</v>
      </c>
      <c r="X214">
        <v>725.40599999999995</v>
      </c>
      <c r="Y214">
        <v>4.5</v>
      </c>
      <c r="Z214">
        <v>4.5</v>
      </c>
      <c r="AA214" t="s">
        <v>573</v>
      </c>
      <c r="AB214" t="s">
        <v>552</v>
      </c>
      <c r="AC214" t="s">
        <v>553</v>
      </c>
      <c r="AD214" t="s">
        <v>574</v>
      </c>
      <c r="AE214">
        <v>-7.9960000000000004</v>
      </c>
      <c r="AF214">
        <v>-6.8330000000000002</v>
      </c>
      <c r="AG214">
        <v>5</v>
      </c>
      <c r="AH214">
        <v>15.702999999999999</v>
      </c>
      <c r="AI214">
        <v>8.1180000000000003</v>
      </c>
      <c r="AJ214">
        <v>4</v>
      </c>
      <c r="AK214">
        <v>4</v>
      </c>
      <c r="AL214">
        <v>4</v>
      </c>
      <c r="AM214">
        <v>5</v>
      </c>
    </row>
    <row r="215" spans="1:39" x14ac:dyDescent="0.3">
      <c r="A215" t="s">
        <v>575</v>
      </c>
      <c r="B215">
        <v>2</v>
      </c>
      <c r="C215">
        <v>3.3332999999999999</v>
      </c>
      <c r="D215">
        <v>7.1999999999999995E-2</v>
      </c>
      <c r="E215">
        <v>0.36</v>
      </c>
      <c r="F215">
        <v>22.256900000000002</v>
      </c>
      <c r="G215" t="s">
        <v>556</v>
      </c>
      <c r="J215">
        <v>3</v>
      </c>
      <c r="K215">
        <v>2</v>
      </c>
      <c r="L215">
        <v>4</v>
      </c>
      <c r="M215">
        <v>4</v>
      </c>
      <c r="N215">
        <v>2</v>
      </c>
      <c r="O215">
        <v>1</v>
      </c>
      <c r="P215" t="s">
        <v>549</v>
      </c>
      <c r="Q215">
        <v>1</v>
      </c>
      <c r="R215" t="s">
        <v>576</v>
      </c>
      <c r="S215">
        <v>3</v>
      </c>
      <c r="T215">
        <v>-74.875200000000007</v>
      </c>
      <c r="U215">
        <v>24962.701000000001</v>
      </c>
      <c r="V215">
        <v>0.79049999999999998</v>
      </c>
      <c r="W215">
        <v>1121.57</v>
      </c>
      <c r="X215">
        <v>886.65499999999997</v>
      </c>
      <c r="Y215">
        <v>4.5</v>
      </c>
      <c r="Z215">
        <v>4.5</v>
      </c>
      <c r="AA215" t="s">
        <v>577</v>
      </c>
      <c r="AB215" t="s">
        <v>552</v>
      </c>
      <c r="AC215" t="s">
        <v>553</v>
      </c>
      <c r="AD215" t="s">
        <v>578</v>
      </c>
      <c r="AE215">
        <v>-7.9960000000000004</v>
      </c>
      <c r="AF215">
        <v>-6.8330000000000002</v>
      </c>
      <c r="AG215">
        <v>5</v>
      </c>
      <c r="AH215">
        <v>15.702999999999999</v>
      </c>
      <c r="AI215">
        <v>8.1180000000000003</v>
      </c>
      <c r="AJ215">
        <v>4</v>
      </c>
      <c r="AK215">
        <v>4</v>
      </c>
      <c r="AL215">
        <v>4</v>
      </c>
      <c r="AM215">
        <v>5</v>
      </c>
    </row>
    <row r="216" spans="1:39" x14ac:dyDescent="0.3">
      <c r="A216" t="s">
        <v>579</v>
      </c>
      <c r="AA216" t="s">
        <v>580</v>
      </c>
      <c r="AB216" t="s">
        <v>581</v>
      </c>
      <c r="AC216" t="s">
        <v>553</v>
      </c>
    </row>
    <row r="217" spans="1:39" x14ac:dyDescent="0.3">
      <c r="A217" t="s">
        <v>582</v>
      </c>
      <c r="AA217" t="s">
        <v>583</v>
      </c>
      <c r="AB217" t="s">
        <v>581</v>
      </c>
      <c r="AC217" t="s">
        <v>553</v>
      </c>
    </row>
    <row r="218" spans="1:39" x14ac:dyDescent="0.3">
      <c r="A218" t="s">
        <v>584</v>
      </c>
      <c r="AA218" t="s">
        <v>585</v>
      </c>
      <c r="AB218" t="s">
        <v>581</v>
      </c>
      <c r="AC218" t="s">
        <v>553</v>
      </c>
    </row>
    <row r="219" spans="1:39" x14ac:dyDescent="0.3">
      <c r="A219" t="s">
        <v>586</v>
      </c>
      <c r="AA219" t="s">
        <v>581</v>
      </c>
      <c r="AB219" t="s">
        <v>581</v>
      </c>
      <c r="AC219" t="s">
        <v>553</v>
      </c>
    </row>
    <row r="220" spans="1:39" x14ac:dyDescent="0.3">
      <c r="A220" t="s">
        <v>587</v>
      </c>
      <c r="B220">
        <v>2.3332999999999999</v>
      </c>
      <c r="C220">
        <v>3.6667000000000001</v>
      </c>
      <c r="D220">
        <v>9.3299999999999994E-2</v>
      </c>
      <c r="E220">
        <v>0.73329999999999995</v>
      </c>
      <c r="F220">
        <v>23.058499999999999</v>
      </c>
      <c r="G220" t="s">
        <v>548</v>
      </c>
      <c r="H220">
        <v>636</v>
      </c>
      <c r="J220">
        <v>3</v>
      </c>
      <c r="K220">
        <v>4</v>
      </c>
      <c r="L220">
        <v>3</v>
      </c>
      <c r="M220">
        <v>4</v>
      </c>
      <c r="N220">
        <v>3</v>
      </c>
      <c r="O220">
        <v>1</v>
      </c>
      <c r="P220" t="s">
        <v>549</v>
      </c>
      <c r="Q220">
        <v>1</v>
      </c>
      <c r="R220" t="s">
        <v>557</v>
      </c>
      <c r="S220">
        <v>5</v>
      </c>
      <c r="T220">
        <v>-41.194400000000002</v>
      </c>
      <c r="U220">
        <v>48980.093999999997</v>
      </c>
      <c r="V220">
        <v>0.46679999999999999</v>
      </c>
      <c r="W220">
        <v>2124.17</v>
      </c>
      <c r="X220">
        <v>991.56100000000004</v>
      </c>
      <c r="Y220">
        <v>5</v>
      </c>
      <c r="Z220">
        <v>5</v>
      </c>
      <c r="AA220" t="s">
        <v>588</v>
      </c>
      <c r="AB220" t="s">
        <v>581</v>
      </c>
      <c r="AC220" t="s">
        <v>553</v>
      </c>
      <c r="AD220" t="s">
        <v>554</v>
      </c>
      <c r="AE220">
        <v>-9.4819999999999993</v>
      </c>
      <c r="AF220">
        <v>-9.0139999999999993</v>
      </c>
      <c r="AG220">
        <v>5</v>
      </c>
      <c r="AH220">
        <v>14.878</v>
      </c>
      <c r="AI220">
        <v>9.6690000000000005</v>
      </c>
      <c r="AJ220">
        <v>5</v>
      </c>
      <c r="AK220">
        <v>5</v>
      </c>
      <c r="AL220">
        <v>5</v>
      </c>
      <c r="AM220">
        <v>5</v>
      </c>
    </row>
    <row r="221" spans="1:39" x14ac:dyDescent="0.3">
      <c r="A221" t="s">
        <v>589</v>
      </c>
      <c r="AA221" t="s">
        <v>590</v>
      </c>
      <c r="AB221" t="s">
        <v>581</v>
      </c>
      <c r="AC221" t="s">
        <v>553</v>
      </c>
    </row>
    <row r="222" spans="1:39" x14ac:dyDescent="0.3">
      <c r="A222" t="s">
        <v>591</v>
      </c>
      <c r="B222">
        <v>3.75</v>
      </c>
      <c r="C222">
        <v>2.3332999999999999</v>
      </c>
      <c r="D222">
        <v>0.6</v>
      </c>
      <c r="E222">
        <v>0.1867</v>
      </c>
      <c r="F222">
        <v>10.9003</v>
      </c>
      <c r="G222" t="s">
        <v>556</v>
      </c>
      <c r="I222">
        <v>4</v>
      </c>
      <c r="J222">
        <v>4</v>
      </c>
      <c r="K222">
        <v>2</v>
      </c>
      <c r="L222">
        <v>2</v>
      </c>
      <c r="M222">
        <v>3</v>
      </c>
      <c r="N222">
        <v>4</v>
      </c>
      <c r="O222">
        <v>3</v>
      </c>
      <c r="P222" t="s">
        <v>592</v>
      </c>
      <c r="Q222">
        <v>4</v>
      </c>
      <c r="R222" t="s">
        <v>593</v>
      </c>
      <c r="S222">
        <v>2</v>
      </c>
      <c r="T222">
        <v>-28.250399999999999</v>
      </c>
      <c r="U222">
        <v>16498.528999999999</v>
      </c>
      <c r="V222">
        <v>5.9455</v>
      </c>
      <c r="W222">
        <v>1513.58</v>
      </c>
      <c r="X222">
        <v>8999</v>
      </c>
      <c r="Y222">
        <v>5</v>
      </c>
      <c r="Z222">
        <v>5</v>
      </c>
      <c r="AA222" t="s">
        <v>594</v>
      </c>
      <c r="AB222" t="s">
        <v>581</v>
      </c>
      <c r="AC222" t="s">
        <v>553</v>
      </c>
      <c r="AD222" t="s">
        <v>595</v>
      </c>
      <c r="AE222">
        <v>-9.8889999999999993</v>
      </c>
      <c r="AF222">
        <v>-8.3089999999999993</v>
      </c>
      <c r="AG222">
        <v>5</v>
      </c>
      <c r="AH222">
        <v>15.583</v>
      </c>
      <c r="AI222">
        <v>9.7799999999999994</v>
      </c>
      <c r="AJ222">
        <v>5</v>
      </c>
      <c r="AK222">
        <v>5</v>
      </c>
      <c r="AL222">
        <v>5</v>
      </c>
      <c r="AM222">
        <v>5</v>
      </c>
    </row>
    <row r="223" spans="1:39" x14ac:dyDescent="0.3">
      <c r="A223" t="s">
        <v>596</v>
      </c>
      <c r="AA223" t="s">
        <v>597</v>
      </c>
      <c r="AB223" t="s">
        <v>598</v>
      </c>
      <c r="AC223" t="s">
        <v>553</v>
      </c>
    </row>
    <row r="224" spans="1:39" x14ac:dyDescent="0.3">
      <c r="A224" t="s">
        <v>599</v>
      </c>
      <c r="AA224" t="s">
        <v>600</v>
      </c>
      <c r="AB224" t="s">
        <v>598</v>
      </c>
      <c r="AC224" t="s">
        <v>553</v>
      </c>
    </row>
    <row r="225" spans="1:39" x14ac:dyDescent="0.3">
      <c r="A225" t="s">
        <v>601</v>
      </c>
      <c r="AA225" t="s">
        <v>602</v>
      </c>
      <c r="AB225" t="s">
        <v>598</v>
      </c>
      <c r="AC225" t="s">
        <v>553</v>
      </c>
    </row>
    <row r="226" spans="1:39" x14ac:dyDescent="0.3">
      <c r="A226" t="s">
        <v>603</v>
      </c>
      <c r="AA226" t="s">
        <v>604</v>
      </c>
      <c r="AB226" t="s">
        <v>598</v>
      </c>
      <c r="AC226" t="s">
        <v>553</v>
      </c>
    </row>
    <row r="227" spans="1:39" x14ac:dyDescent="0.3">
      <c r="A227" t="s">
        <v>605</v>
      </c>
      <c r="C227">
        <v>4</v>
      </c>
      <c r="E227">
        <v>0.28799999999999998</v>
      </c>
      <c r="F227">
        <v>16.353000000000002</v>
      </c>
      <c r="G227" t="s">
        <v>548</v>
      </c>
      <c r="H227">
        <v>246</v>
      </c>
      <c r="K227">
        <v>4</v>
      </c>
      <c r="L227">
        <v>5</v>
      </c>
      <c r="M227">
        <v>3</v>
      </c>
      <c r="S227">
        <v>2</v>
      </c>
      <c r="T227">
        <v>-92.988500000000002</v>
      </c>
      <c r="U227">
        <v>12398.034</v>
      </c>
      <c r="Z227">
        <v>4.5</v>
      </c>
      <c r="AA227" t="s">
        <v>606</v>
      </c>
      <c r="AB227" t="s">
        <v>552</v>
      </c>
      <c r="AC227" t="s">
        <v>553</v>
      </c>
    </row>
    <row r="228" spans="1:39" x14ac:dyDescent="0.3">
      <c r="A228" t="s">
        <v>607</v>
      </c>
      <c r="B228">
        <v>2.3332999999999999</v>
      </c>
      <c r="C228">
        <v>4.6666999999999996</v>
      </c>
      <c r="D228">
        <v>0.15870000000000001</v>
      </c>
      <c r="E228">
        <v>0.63470000000000004</v>
      </c>
      <c r="F228">
        <v>26.5</v>
      </c>
      <c r="G228" t="s">
        <v>608</v>
      </c>
      <c r="H228">
        <v>5427</v>
      </c>
      <c r="J228">
        <v>3</v>
      </c>
      <c r="K228">
        <v>5</v>
      </c>
      <c r="L228">
        <v>5</v>
      </c>
      <c r="M228">
        <v>4</v>
      </c>
      <c r="N228">
        <v>2</v>
      </c>
      <c r="O228">
        <v>2</v>
      </c>
      <c r="P228" t="s">
        <v>549</v>
      </c>
      <c r="Q228">
        <v>2</v>
      </c>
      <c r="R228" t="s">
        <v>609</v>
      </c>
      <c r="S228">
        <v>4</v>
      </c>
      <c r="T228">
        <v>-94.938400000000001</v>
      </c>
      <c r="U228">
        <v>37849.641000000003</v>
      </c>
      <c r="V228">
        <v>1.1455</v>
      </c>
      <c r="W228">
        <v>1428.29</v>
      </c>
      <c r="X228">
        <v>1636.05</v>
      </c>
      <c r="Y228">
        <v>4.25</v>
      </c>
      <c r="Z228">
        <v>4.25</v>
      </c>
      <c r="AA228" t="s">
        <v>610</v>
      </c>
      <c r="AB228" t="s">
        <v>552</v>
      </c>
      <c r="AC228" t="s">
        <v>553</v>
      </c>
      <c r="AD228" t="s">
        <v>611</v>
      </c>
      <c r="AE228">
        <v>-7.4340000000000002</v>
      </c>
      <c r="AF228">
        <v>-6.8140000000000001</v>
      </c>
      <c r="AG228">
        <v>5</v>
      </c>
      <c r="AH228">
        <v>13.041</v>
      </c>
      <c r="AI228">
        <v>6.4960000000000004</v>
      </c>
      <c r="AJ228">
        <v>4</v>
      </c>
      <c r="AK228">
        <v>4</v>
      </c>
      <c r="AL228">
        <v>4</v>
      </c>
      <c r="AM228">
        <v>4</v>
      </c>
    </row>
    <row r="229" spans="1:39" x14ac:dyDescent="0.3">
      <c r="A229" t="s">
        <v>612</v>
      </c>
      <c r="AA229" t="s">
        <v>613</v>
      </c>
      <c r="AB229" t="s">
        <v>598</v>
      </c>
      <c r="AC229" t="s">
        <v>553</v>
      </c>
    </row>
    <row r="230" spans="1:39" x14ac:dyDescent="0.3">
      <c r="A230" t="s">
        <v>614</v>
      </c>
      <c r="AA230" t="s">
        <v>598</v>
      </c>
      <c r="AB230" t="s">
        <v>598</v>
      </c>
      <c r="AC230" t="s">
        <v>553</v>
      </c>
    </row>
    <row r="231" spans="1:39" x14ac:dyDescent="0.3">
      <c r="A231" t="s">
        <v>615</v>
      </c>
      <c r="AA231" t="s">
        <v>616</v>
      </c>
      <c r="AB231" t="s">
        <v>598</v>
      </c>
      <c r="AC231" t="s">
        <v>553</v>
      </c>
    </row>
    <row r="232" spans="1:39" x14ac:dyDescent="0.3">
      <c r="A232" t="s">
        <v>617</v>
      </c>
      <c r="B232">
        <v>3.75</v>
      </c>
      <c r="C232">
        <v>1.3332999999999999</v>
      </c>
      <c r="D232">
        <v>0.15</v>
      </c>
      <c r="E232">
        <v>5.33E-2</v>
      </c>
      <c r="F232">
        <v>0.25169999999999998</v>
      </c>
      <c r="G232" t="s">
        <v>556</v>
      </c>
      <c r="I232">
        <v>4</v>
      </c>
      <c r="J232">
        <v>4</v>
      </c>
      <c r="K232">
        <v>2</v>
      </c>
      <c r="L232">
        <v>1</v>
      </c>
      <c r="M232">
        <v>1</v>
      </c>
      <c r="N232">
        <v>5</v>
      </c>
      <c r="O232">
        <v>2</v>
      </c>
      <c r="P232" t="s">
        <v>592</v>
      </c>
      <c r="Q232">
        <v>1</v>
      </c>
      <c r="R232" t="s">
        <v>618</v>
      </c>
      <c r="S232">
        <v>1</v>
      </c>
      <c r="T232">
        <v>-8.6285000000000007</v>
      </c>
      <c r="U232">
        <v>14</v>
      </c>
      <c r="V232">
        <v>3.1823000000000001</v>
      </c>
      <c r="W232">
        <v>55.62</v>
      </c>
      <c r="X232">
        <v>177</v>
      </c>
      <c r="Y232">
        <v>5</v>
      </c>
      <c r="Z232">
        <v>5</v>
      </c>
      <c r="AA232" t="s">
        <v>619</v>
      </c>
      <c r="AB232" t="s">
        <v>581</v>
      </c>
      <c r="AC232" t="s">
        <v>553</v>
      </c>
      <c r="AD232" t="s">
        <v>620</v>
      </c>
      <c r="AE232">
        <v>-9.8559999999999999</v>
      </c>
      <c r="AF232">
        <v>-8.61</v>
      </c>
      <c r="AG232">
        <v>5</v>
      </c>
      <c r="AH232">
        <v>16.492999999999999</v>
      </c>
      <c r="AI232">
        <v>9.8079999999999998</v>
      </c>
      <c r="AJ232">
        <v>5</v>
      </c>
      <c r="AK232">
        <v>5</v>
      </c>
      <c r="AL232">
        <v>5</v>
      </c>
      <c r="AM232">
        <v>5</v>
      </c>
    </row>
    <row r="233" spans="1:39" x14ac:dyDescent="0.3">
      <c r="A233" t="s">
        <v>621</v>
      </c>
      <c r="B233">
        <v>4.5</v>
      </c>
      <c r="C233">
        <v>1.6667000000000001</v>
      </c>
      <c r="D233">
        <v>0.9</v>
      </c>
      <c r="E233">
        <v>6.6699999999999995E-2</v>
      </c>
      <c r="F233">
        <v>1.2903</v>
      </c>
      <c r="G233" t="s">
        <v>556</v>
      </c>
      <c r="I233">
        <v>4</v>
      </c>
      <c r="J233">
        <v>4</v>
      </c>
      <c r="K233">
        <v>2</v>
      </c>
      <c r="L233">
        <v>1</v>
      </c>
      <c r="M233">
        <v>2</v>
      </c>
      <c r="N233">
        <v>5</v>
      </c>
      <c r="O233">
        <v>5</v>
      </c>
      <c r="P233" t="s">
        <v>592</v>
      </c>
      <c r="Q233">
        <v>5</v>
      </c>
      <c r="R233" t="s">
        <v>622</v>
      </c>
      <c r="S233">
        <v>1</v>
      </c>
      <c r="T233">
        <v>-12.559100000000001</v>
      </c>
      <c r="U233">
        <v>856.76800000000003</v>
      </c>
      <c r="V233">
        <v>23.7575</v>
      </c>
      <c r="W233">
        <v>664</v>
      </c>
      <c r="X233">
        <v>15775</v>
      </c>
      <c r="Y233">
        <v>5</v>
      </c>
      <c r="Z233">
        <v>5</v>
      </c>
      <c r="AA233" t="s">
        <v>623</v>
      </c>
      <c r="AB233" t="s">
        <v>581</v>
      </c>
      <c r="AC233" t="s">
        <v>553</v>
      </c>
      <c r="AD233" t="s">
        <v>624</v>
      </c>
      <c r="AE233">
        <v>-9.8559999999999999</v>
      </c>
      <c r="AF233">
        <v>-8.61</v>
      </c>
      <c r="AG233">
        <v>5</v>
      </c>
      <c r="AH233">
        <v>16.492999999999999</v>
      </c>
      <c r="AI233">
        <v>9.8079999999999998</v>
      </c>
      <c r="AJ233">
        <v>5</v>
      </c>
      <c r="AK233">
        <v>5</v>
      </c>
      <c r="AL233">
        <v>5</v>
      </c>
      <c r="AM233">
        <v>5</v>
      </c>
    </row>
    <row r="234" spans="1:39" x14ac:dyDescent="0.3">
      <c r="A234" t="s">
        <v>625</v>
      </c>
      <c r="B234">
        <v>3.75</v>
      </c>
      <c r="C234">
        <v>1.6667000000000001</v>
      </c>
      <c r="D234">
        <v>0.56999999999999995</v>
      </c>
      <c r="E234">
        <v>6.3299999999999995E-2</v>
      </c>
      <c r="F234">
        <v>8.2261000000000006</v>
      </c>
      <c r="G234" t="s">
        <v>556</v>
      </c>
      <c r="I234">
        <v>4</v>
      </c>
      <c r="J234">
        <v>4</v>
      </c>
      <c r="K234">
        <v>2</v>
      </c>
      <c r="L234">
        <v>1</v>
      </c>
      <c r="M234">
        <v>2</v>
      </c>
      <c r="N234">
        <v>4</v>
      </c>
      <c r="O234">
        <v>3</v>
      </c>
      <c r="P234" t="s">
        <v>592</v>
      </c>
      <c r="Q234">
        <v>4</v>
      </c>
      <c r="R234" t="s">
        <v>622</v>
      </c>
      <c r="S234">
        <v>1</v>
      </c>
      <c r="T234">
        <v>-16.219899999999999</v>
      </c>
      <c r="U234">
        <v>8096.576</v>
      </c>
      <c r="V234">
        <v>8.7468000000000004</v>
      </c>
      <c r="W234">
        <v>984.25</v>
      </c>
      <c r="X234">
        <v>8609</v>
      </c>
      <c r="Y234">
        <v>4.75</v>
      </c>
      <c r="Z234">
        <v>4.75</v>
      </c>
      <c r="AA234" t="s">
        <v>626</v>
      </c>
      <c r="AB234" t="s">
        <v>627</v>
      </c>
      <c r="AC234" t="s">
        <v>553</v>
      </c>
      <c r="AD234" t="s">
        <v>595</v>
      </c>
      <c r="AE234">
        <v>-9.1639999999999997</v>
      </c>
      <c r="AF234">
        <v>-8.6379999999999999</v>
      </c>
      <c r="AG234">
        <v>5</v>
      </c>
      <c r="AH234">
        <v>14.451000000000001</v>
      </c>
      <c r="AI234">
        <v>7.9889999999999999</v>
      </c>
      <c r="AJ234">
        <v>5</v>
      </c>
      <c r="AK234">
        <v>5</v>
      </c>
      <c r="AL234">
        <v>5</v>
      </c>
      <c r="AM234">
        <v>4</v>
      </c>
    </row>
    <row r="235" spans="1:39" x14ac:dyDescent="0.3">
      <c r="A235" t="s">
        <v>628</v>
      </c>
      <c r="B235">
        <v>2</v>
      </c>
      <c r="C235">
        <v>2.6667000000000001</v>
      </c>
      <c r="D235">
        <v>7.5999999999999998E-2</v>
      </c>
      <c r="E235">
        <v>0.1013</v>
      </c>
      <c r="F235">
        <v>3.1577999999999999</v>
      </c>
      <c r="G235" t="s">
        <v>556</v>
      </c>
      <c r="J235">
        <v>3</v>
      </c>
      <c r="K235">
        <v>2</v>
      </c>
      <c r="L235">
        <v>4</v>
      </c>
      <c r="M235">
        <v>2</v>
      </c>
      <c r="N235">
        <v>2</v>
      </c>
      <c r="O235">
        <v>1</v>
      </c>
      <c r="P235" t="s">
        <v>549</v>
      </c>
      <c r="Q235">
        <v>1</v>
      </c>
      <c r="R235" t="s">
        <v>629</v>
      </c>
      <c r="S235">
        <v>1</v>
      </c>
      <c r="T235">
        <v>-81.963999999999999</v>
      </c>
      <c r="U235">
        <v>5092.6000000000004</v>
      </c>
      <c r="V235">
        <v>0.31969999999999998</v>
      </c>
      <c r="W235">
        <v>1612.68</v>
      </c>
      <c r="X235">
        <v>515.51</v>
      </c>
      <c r="Y235">
        <v>4.75</v>
      </c>
      <c r="Z235">
        <v>4.75</v>
      </c>
      <c r="AA235" t="s">
        <v>630</v>
      </c>
      <c r="AB235" t="s">
        <v>627</v>
      </c>
      <c r="AC235" t="s">
        <v>553</v>
      </c>
      <c r="AD235" t="s">
        <v>631</v>
      </c>
      <c r="AE235">
        <v>-8.3059999999999992</v>
      </c>
      <c r="AF235">
        <v>-9.0470000000000006</v>
      </c>
      <c r="AG235">
        <v>5</v>
      </c>
      <c r="AH235">
        <v>12.332000000000001</v>
      </c>
      <c r="AI235">
        <v>5.0640000000000001</v>
      </c>
      <c r="AJ235">
        <v>5</v>
      </c>
      <c r="AK235">
        <v>5</v>
      </c>
      <c r="AL235">
        <v>5</v>
      </c>
      <c r="AM235">
        <v>4</v>
      </c>
    </row>
    <row r="236" spans="1:39" x14ac:dyDescent="0.3">
      <c r="A236" t="s">
        <v>632</v>
      </c>
      <c r="AA236" t="s">
        <v>633</v>
      </c>
      <c r="AB236" t="s">
        <v>627</v>
      </c>
      <c r="AC236" t="s">
        <v>553</v>
      </c>
    </row>
    <row r="237" spans="1:39" x14ac:dyDescent="0.3">
      <c r="A237" t="s">
        <v>634</v>
      </c>
      <c r="AA237" t="s">
        <v>627</v>
      </c>
      <c r="AB237" t="s">
        <v>627</v>
      </c>
      <c r="AC237" t="s">
        <v>553</v>
      </c>
    </row>
    <row r="238" spans="1:39" x14ac:dyDescent="0.3">
      <c r="A238" t="s">
        <v>635</v>
      </c>
      <c r="AA238" t="s">
        <v>636</v>
      </c>
      <c r="AB238" t="s">
        <v>637</v>
      </c>
      <c r="AC238" t="s">
        <v>638</v>
      </c>
    </row>
    <row r="239" spans="1:39" x14ac:dyDescent="0.3">
      <c r="A239" t="s">
        <v>639</v>
      </c>
      <c r="AA239" t="s">
        <v>640</v>
      </c>
      <c r="AB239" t="s">
        <v>637</v>
      </c>
      <c r="AC239" t="s">
        <v>638</v>
      </c>
    </row>
    <row r="240" spans="1:39" x14ac:dyDescent="0.3">
      <c r="A240" t="s">
        <v>641</v>
      </c>
      <c r="AA240" t="s">
        <v>642</v>
      </c>
      <c r="AB240" t="s">
        <v>643</v>
      </c>
      <c r="AC240" t="s">
        <v>638</v>
      </c>
    </row>
    <row r="241" spans="1:29" x14ac:dyDescent="0.3">
      <c r="A241" t="s">
        <v>644</v>
      </c>
      <c r="AA241" t="s">
        <v>637</v>
      </c>
      <c r="AB241" t="s">
        <v>637</v>
      </c>
      <c r="AC241" t="s">
        <v>638</v>
      </c>
    </row>
    <row r="242" spans="1:29" x14ac:dyDescent="0.3">
      <c r="A242" t="s">
        <v>645</v>
      </c>
      <c r="AA242" t="s">
        <v>646</v>
      </c>
      <c r="AB242" t="s">
        <v>643</v>
      </c>
      <c r="AC242" t="s">
        <v>638</v>
      </c>
    </row>
    <row r="243" spans="1:29" x14ac:dyDescent="0.3">
      <c r="A243" t="s">
        <v>647</v>
      </c>
      <c r="AA243" t="s">
        <v>648</v>
      </c>
      <c r="AB243" t="s">
        <v>643</v>
      </c>
      <c r="AC243" t="s">
        <v>638</v>
      </c>
    </row>
    <row r="244" spans="1:29" x14ac:dyDescent="0.3">
      <c r="A244" t="s">
        <v>649</v>
      </c>
      <c r="AA244" t="s">
        <v>650</v>
      </c>
      <c r="AB244" t="s">
        <v>651</v>
      </c>
      <c r="AC244" t="s">
        <v>638</v>
      </c>
    </row>
    <row r="245" spans="1:29" x14ac:dyDescent="0.3">
      <c r="A245" t="s">
        <v>652</v>
      </c>
      <c r="AA245" t="s">
        <v>653</v>
      </c>
      <c r="AB245" t="s">
        <v>651</v>
      </c>
      <c r="AC245" t="s">
        <v>638</v>
      </c>
    </row>
    <row r="246" spans="1:29" x14ac:dyDescent="0.3">
      <c r="A246" t="s">
        <v>654</v>
      </c>
      <c r="AA246" t="s">
        <v>655</v>
      </c>
      <c r="AB246" t="s">
        <v>655</v>
      </c>
      <c r="AC246" t="s">
        <v>638</v>
      </c>
    </row>
    <row r="247" spans="1:29" x14ac:dyDescent="0.3">
      <c r="A247" t="s">
        <v>656</v>
      </c>
      <c r="AA247" t="s">
        <v>657</v>
      </c>
      <c r="AB247" t="s">
        <v>655</v>
      </c>
      <c r="AC247" t="s">
        <v>638</v>
      </c>
    </row>
    <row r="248" spans="1:29" x14ac:dyDescent="0.3">
      <c r="A248" t="s">
        <v>658</v>
      </c>
      <c r="AA248" t="s">
        <v>659</v>
      </c>
      <c r="AB248" t="s">
        <v>660</v>
      </c>
      <c r="AC248" t="s">
        <v>661</v>
      </c>
    </row>
    <row r="249" spans="1:29" x14ac:dyDescent="0.3">
      <c r="A249" t="s">
        <v>662</v>
      </c>
      <c r="AA249" t="s">
        <v>663</v>
      </c>
      <c r="AB249" t="s">
        <v>660</v>
      </c>
      <c r="AC249" t="s">
        <v>661</v>
      </c>
    </row>
    <row r="250" spans="1:29" x14ac:dyDescent="0.3">
      <c r="A250" t="s">
        <v>664</v>
      </c>
      <c r="AA250" t="s">
        <v>665</v>
      </c>
      <c r="AB250" t="s">
        <v>666</v>
      </c>
      <c r="AC250" t="s">
        <v>661</v>
      </c>
    </row>
    <row r="251" spans="1:29" x14ac:dyDescent="0.3">
      <c r="A251" t="s">
        <v>667</v>
      </c>
      <c r="AA251" t="s">
        <v>668</v>
      </c>
      <c r="AB251" t="s">
        <v>666</v>
      </c>
      <c r="AC251" t="s">
        <v>661</v>
      </c>
    </row>
    <row r="252" spans="1:29" x14ac:dyDescent="0.3">
      <c r="A252" t="s">
        <v>669</v>
      </c>
      <c r="AA252" t="s">
        <v>670</v>
      </c>
      <c r="AB252" t="s">
        <v>671</v>
      </c>
      <c r="AC252" t="s">
        <v>661</v>
      </c>
    </row>
    <row r="253" spans="1:29" x14ac:dyDescent="0.3">
      <c r="A253" t="s">
        <v>672</v>
      </c>
      <c r="AA253" t="s">
        <v>673</v>
      </c>
      <c r="AB253" t="s">
        <v>671</v>
      </c>
      <c r="AC253" t="s">
        <v>661</v>
      </c>
    </row>
    <row r="254" spans="1:29" x14ac:dyDescent="0.3">
      <c r="A254" t="s">
        <v>674</v>
      </c>
      <c r="AA254" t="s">
        <v>675</v>
      </c>
      <c r="AB254" t="s">
        <v>671</v>
      </c>
      <c r="AC254" t="s">
        <v>661</v>
      </c>
    </row>
    <row r="255" spans="1:29" x14ac:dyDescent="0.3">
      <c r="A255" t="s">
        <v>676</v>
      </c>
      <c r="AA255" t="s">
        <v>677</v>
      </c>
      <c r="AB255" t="s">
        <v>678</v>
      </c>
      <c r="AC255" t="s">
        <v>661</v>
      </c>
    </row>
    <row r="256" spans="1:29" x14ac:dyDescent="0.3">
      <c r="A256" t="s">
        <v>679</v>
      </c>
      <c r="AA256" t="s">
        <v>680</v>
      </c>
      <c r="AB256" t="s">
        <v>660</v>
      </c>
      <c r="AC256" t="s">
        <v>661</v>
      </c>
    </row>
    <row r="257" spans="1:29" x14ac:dyDescent="0.3">
      <c r="A257" t="s">
        <v>681</v>
      </c>
      <c r="AA257" t="s">
        <v>682</v>
      </c>
      <c r="AB257" t="s">
        <v>660</v>
      </c>
      <c r="AC257" t="s">
        <v>661</v>
      </c>
    </row>
    <row r="258" spans="1:29" x14ac:dyDescent="0.3">
      <c r="A258" t="s">
        <v>683</v>
      </c>
      <c r="AA258" t="s">
        <v>684</v>
      </c>
      <c r="AB258" t="s">
        <v>685</v>
      </c>
      <c r="AC258" t="s">
        <v>686</v>
      </c>
    </row>
    <row r="259" spans="1:29" x14ac:dyDescent="0.3">
      <c r="A259" t="s">
        <v>687</v>
      </c>
      <c r="AA259" t="s">
        <v>688</v>
      </c>
      <c r="AB259" t="s">
        <v>685</v>
      </c>
      <c r="AC259" t="s">
        <v>686</v>
      </c>
    </row>
    <row r="260" spans="1:29" x14ac:dyDescent="0.3">
      <c r="A260" t="s">
        <v>689</v>
      </c>
      <c r="AA260" t="s">
        <v>690</v>
      </c>
      <c r="AB260" t="s">
        <v>691</v>
      </c>
      <c r="AC260" t="s">
        <v>686</v>
      </c>
    </row>
    <row r="261" spans="1:29" x14ac:dyDescent="0.3">
      <c r="A261" t="s">
        <v>692</v>
      </c>
      <c r="AA261" t="s">
        <v>693</v>
      </c>
      <c r="AB261" t="s">
        <v>691</v>
      </c>
      <c r="AC261" t="s">
        <v>686</v>
      </c>
    </row>
    <row r="262" spans="1:29" x14ac:dyDescent="0.3">
      <c r="A262" t="s">
        <v>694</v>
      </c>
      <c r="AA262" t="s">
        <v>695</v>
      </c>
      <c r="AB262" t="s">
        <v>696</v>
      </c>
      <c r="AC262" t="s">
        <v>686</v>
      </c>
    </row>
    <row r="263" spans="1:29" x14ac:dyDescent="0.3">
      <c r="A263" t="s">
        <v>697</v>
      </c>
      <c r="AA263" t="s">
        <v>698</v>
      </c>
      <c r="AB263" t="s">
        <v>696</v>
      </c>
      <c r="AC263" t="s">
        <v>686</v>
      </c>
    </row>
    <row r="264" spans="1:29" x14ac:dyDescent="0.3">
      <c r="A264" t="s">
        <v>699</v>
      </c>
      <c r="AA264" t="s">
        <v>700</v>
      </c>
      <c r="AB264" t="s">
        <v>696</v>
      </c>
      <c r="AC264" t="s">
        <v>686</v>
      </c>
    </row>
    <row r="265" spans="1:29" x14ac:dyDescent="0.3">
      <c r="A265" t="s">
        <v>701</v>
      </c>
      <c r="AA265" t="s">
        <v>702</v>
      </c>
      <c r="AB265" t="s">
        <v>691</v>
      </c>
      <c r="AC265" t="s">
        <v>686</v>
      </c>
    </row>
    <row r="266" spans="1:29" x14ac:dyDescent="0.3">
      <c r="A266" t="s">
        <v>703</v>
      </c>
      <c r="AA266" t="s">
        <v>704</v>
      </c>
      <c r="AB266" t="s">
        <v>691</v>
      </c>
      <c r="AC266" t="s">
        <v>686</v>
      </c>
    </row>
    <row r="267" spans="1:29" x14ac:dyDescent="0.3">
      <c r="A267" t="s">
        <v>705</v>
      </c>
      <c r="AA267" t="s">
        <v>706</v>
      </c>
      <c r="AB267" t="s">
        <v>707</v>
      </c>
      <c r="AC267" t="s">
        <v>686</v>
      </c>
    </row>
    <row r="268" spans="1:29" x14ac:dyDescent="0.3">
      <c r="A268" t="s">
        <v>708</v>
      </c>
      <c r="AA268" t="s">
        <v>709</v>
      </c>
      <c r="AB268" t="s">
        <v>707</v>
      </c>
      <c r="AC268" t="s">
        <v>686</v>
      </c>
    </row>
    <row r="269" spans="1:29" x14ac:dyDescent="0.3">
      <c r="A269" t="s">
        <v>710</v>
      </c>
      <c r="AA269" t="s">
        <v>711</v>
      </c>
      <c r="AB269" t="s">
        <v>691</v>
      </c>
      <c r="AC269" t="s">
        <v>686</v>
      </c>
    </row>
    <row r="270" spans="1:29" x14ac:dyDescent="0.3">
      <c r="A270" t="s">
        <v>712</v>
      </c>
      <c r="AA270" t="s">
        <v>713</v>
      </c>
      <c r="AB270" t="s">
        <v>691</v>
      </c>
      <c r="AC270" t="s">
        <v>686</v>
      </c>
    </row>
    <row r="271" spans="1:29" x14ac:dyDescent="0.3">
      <c r="A271" t="s">
        <v>714</v>
      </c>
      <c r="AA271" t="s">
        <v>715</v>
      </c>
      <c r="AB271" t="s">
        <v>691</v>
      </c>
      <c r="AC271" t="s">
        <v>686</v>
      </c>
    </row>
    <row r="272" spans="1:29" x14ac:dyDescent="0.3">
      <c r="A272" t="s">
        <v>716</v>
      </c>
      <c r="AA272" t="s">
        <v>717</v>
      </c>
      <c r="AB272" t="s">
        <v>691</v>
      </c>
      <c r="AC272" t="s">
        <v>686</v>
      </c>
    </row>
    <row r="273" spans="1:29" x14ac:dyDescent="0.3">
      <c r="A273" t="s">
        <v>718</v>
      </c>
      <c r="AA273" t="s">
        <v>719</v>
      </c>
      <c r="AB273" t="s">
        <v>691</v>
      </c>
      <c r="AC273" t="s">
        <v>686</v>
      </c>
    </row>
    <row r="274" spans="1:29" x14ac:dyDescent="0.3">
      <c r="A274" t="s">
        <v>720</v>
      </c>
      <c r="AA274" t="s">
        <v>721</v>
      </c>
      <c r="AB274" t="s">
        <v>691</v>
      </c>
      <c r="AC274" t="s">
        <v>686</v>
      </c>
    </row>
    <row r="275" spans="1:29" x14ac:dyDescent="0.3">
      <c r="A275" t="s">
        <v>722</v>
      </c>
      <c r="AA275" t="s">
        <v>723</v>
      </c>
      <c r="AB275" t="s">
        <v>724</v>
      </c>
      <c r="AC275" t="s">
        <v>686</v>
      </c>
    </row>
    <row r="276" spans="1:29" x14ac:dyDescent="0.3">
      <c r="A276" t="s">
        <v>725</v>
      </c>
      <c r="AA276" t="s">
        <v>726</v>
      </c>
      <c r="AB276" t="s">
        <v>691</v>
      </c>
      <c r="AC276" t="s">
        <v>686</v>
      </c>
    </row>
    <row r="277" spans="1:29" x14ac:dyDescent="0.3">
      <c r="A277" t="s">
        <v>727</v>
      </c>
      <c r="AA277" t="s">
        <v>728</v>
      </c>
      <c r="AB277" t="s">
        <v>691</v>
      </c>
      <c r="AC277" t="s">
        <v>686</v>
      </c>
    </row>
    <row r="278" spans="1:29" x14ac:dyDescent="0.3">
      <c r="A278" t="s">
        <v>729</v>
      </c>
      <c r="AA278" t="s">
        <v>730</v>
      </c>
      <c r="AB278" t="s">
        <v>691</v>
      </c>
      <c r="AC278" t="s">
        <v>686</v>
      </c>
    </row>
    <row r="279" spans="1:29" x14ac:dyDescent="0.3">
      <c r="A279" t="s">
        <v>731</v>
      </c>
      <c r="AA279" t="s">
        <v>732</v>
      </c>
      <c r="AB279" t="s">
        <v>691</v>
      </c>
      <c r="AC279" t="s">
        <v>686</v>
      </c>
    </row>
    <row r="280" spans="1:29" x14ac:dyDescent="0.3">
      <c r="A280" t="s">
        <v>733</v>
      </c>
      <c r="AA280" t="s">
        <v>734</v>
      </c>
      <c r="AB280" t="s">
        <v>691</v>
      </c>
      <c r="AC280" t="s">
        <v>686</v>
      </c>
    </row>
    <row r="281" spans="1:29" x14ac:dyDescent="0.3">
      <c r="A281" t="s">
        <v>735</v>
      </c>
      <c r="AA281" t="s">
        <v>736</v>
      </c>
      <c r="AB281" t="s">
        <v>691</v>
      </c>
      <c r="AC281" t="s">
        <v>686</v>
      </c>
    </row>
    <row r="282" spans="1:29" x14ac:dyDescent="0.3">
      <c r="A282" t="s">
        <v>737</v>
      </c>
      <c r="AA282" t="s">
        <v>738</v>
      </c>
      <c r="AB282" t="s">
        <v>691</v>
      </c>
      <c r="AC282" t="s">
        <v>686</v>
      </c>
    </row>
    <row r="283" spans="1:29" x14ac:dyDescent="0.3">
      <c r="A283" t="s">
        <v>739</v>
      </c>
      <c r="AA283" t="s">
        <v>740</v>
      </c>
      <c r="AB283" t="s">
        <v>691</v>
      </c>
      <c r="AC283" t="s">
        <v>686</v>
      </c>
    </row>
    <row r="284" spans="1:29" x14ac:dyDescent="0.3">
      <c r="A284" t="s">
        <v>741</v>
      </c>
      <c r="AA284" t="s">
        <v>742</v>
      </c>
      <c r="AB284" t="s">
        <v>691</v>
      </c>
      <c r="AC284" t="s">
        <v>686</v>
      </c>
    </row>
    <row r="285" spans="1:29" x14ac:dyDescent="0.3">
      <c r="A285" t="s">
        <v>743</v>
      </c>
      <c r="AA285" t="s">
        <v>744</v>
      </c>
      <c r="AB285" t="s">
        <v>691</v>
      </c>
      <c r="AC285" t="s">
        <v>686</v>
      </c>
    </row>
    <row r="286" spans="1:29" x14ac:dyDescent="0.3">
      <c r="A286" t="s">
        <v>745</v>
      </c>
      <c r="AA286" t="s">
        <v>746</v>
      </c>
      <c r="AB286" t="s">
        <v>691</v>
      </c>
      <c r="AC286" t="s">
        <v>686</v>
      </c>
    </row>
    <row r="287" spans="1:29" x14ac:dyDescent="0.3">
      <c r="A287" t="s">
        <v>747</v>
      </c>
      <c r="AA287" t="s">
        <v>748</v>
      </c>
      <c r="AB287" t="s">
        <v>691</v>
      </c>
      <c r="AC287" t="s">
        <v>686</v>
      </c>
    </row>
    <row r="288" spans="1:29" x14ac:dyDescent="0.3">
      <c r="A288" t="s">
        <v>749</v>
      </c>
      <c r="AA288" t="s">
        <v>707</v>
      </c>
      <c r="AB288" t="s">
        <v>707</v>
      </c>
      <c r="AC288" t="s">
        <v>686</v>
      </c>
    </row>
    <row r="289" spans="1:29" x14ac:dyDescent="0.3">
      <c r="A289" t="s">
        <v>750</v>
      </c>
      <c r="AA289" t="s">
        <v>751</v>
      </c>
      <c r="AB289" t="s">
        <v>691</v>
      </c>
      <c r="AC289" t="s">
        <v>686</v>
      </c>
    </row>
    <row r="290" spans="1:29" x14ac:dyDescent="0.3">
      <c r="A290" t="s">
        <v>752</v>
      </c>
      <c r="AA290" t="s">
        <v>753</v>
      </c>
      <c r="AB290" t="s">
        <v>691</v>
      </c>
      <c r="AC290" t="s">
        <v>686</v>
      </c>
    </row>
    <row r="291" spans="1:29" x14ac:dyDescent="0.3">
      <c r="A291" t="s">
        <v>754</v>
      </c>
      <c r="AA291" t="s">
        <v>755</v>
      </c>
      <c r="AB291" t="s">
        <v>724</v>
      </c>
      <c r="AC291" t="s">
        <v>686</v>
      </c>
    </row>
    <row r="292" spans="1:29" x14ac:dyDescent="0.3">
      <c r="A292" t="s">
        <v>756</v>
      </c>
      <c r="AA292" t="s">
        <v>757</v>
      </c>
      <c r="AB292" t="s">
        <v>724</v>
      </c>
      <c r="AC292" t="s">
        <v>686</v>
      </c>
    </row>
    <row r="293" spans="1:29" x14ac:dyDescent="0.3">
      <c r="A293" t="s">
        <v>758</v>
      </c>
      <c r="AA293" t="s">
        <v>759</v>
      </c>
      <c r="AB293" t="s">
        <v>760</v>
      </c>
      <c r="AC293" t="s">
        <v>686</v>
      </c>
    </row>
    <row r="294" spans="1:29" x14ac:dyDescent="0.3">
      <c r="A294" t="s">
        <v>761</v>
      </c>
      <c r="AA294" t="s">
        <v>762</v>
      </c>
      <c r="AB294" t="s">
        <v>691</v>
      </c>
      <c r="AC294" t="s">
        <v>686</v>
      </c>
    </row>
    <row r="295" spans="1:29" x14ac:dyDescent="0.3">
      <c r="A295" t="s">
        <v>763</v>
      </c>
      <c r="AA295" t="s">
        <v>764</v>
      </c>
      <c r="AB295" t="s">
        <v>691</v>
      </c>
      <c r="AC295" t="s">
        <v>686</v>
      </c>
    </row>
    <row r="296" spans="1:29" x14ac:dyDescent="0.3">
      <c r="A296" t="s">
        <v>765</v>
      </c>
      <c r="AA296" t="s">
        <v>766</v>
      </c>
      <c r="AB296" t="s">
        <v>685</v>
      </c>
      <c r="AC296" t="s">
        <v>686</v>
      </c>
    </row>
    <row r="297" spans="1:29" x14ac:dyDescent="0.3">
      <c r="A297" t="s">
        <v>767</v>
      </c>
      <c r="AA297" t="s">
        <v>768</v>
      </c>
      <c r="AB297" t="s">
        <v>685</v>
      </c>
      <c r="AC297" t="s">
        <v>686</v>
      </c>
    </row>
    <row r="298" spans="1:29" x14ac:dyDescent="0.3">
      <c r="A298" t="s">
        <v>769</v>
      </c>
      <c r="AA298" t="s">
        <v>770</v>
      </c>
      <c r="AB298" t="s">
        <v>760</v>
      </c>
      <c r="AC298" t="s">
        <v>686</v>
      </c>
    </row>
    <row r="299" spans="1:29" x14ac:dyDescent="0.3">
      <c r="A299" t="s">
        <v>771</v>
      </c>
      <c r="AA299" t="s">
        <v>772</v>
      </c>
      <c r="AB299" t="s">
        <v>760</v>
      </c>
      <c r="AC299" t="s">
        <v>686</v>
      </c>
    </row>
    <row r="300" spans="1:29" x14ac:dyDescent="0.3">
      <c r="A300" t="s">
        <v>773</v>
      </c>
      <c r="AA300" t="s">
        <v>774</v>
      </c>
      <c r="AB300" t="s">
        <v>691</v>
      </c>
      <c r="AC300" t="s">
        <v>686</v>
      </c>
    </row>
    <row r="301" spans="1:29" x14ac:dyDescent="0.3">
      <c r="A301" t="s">
        <v>775</v>
      </c>
      <c r="AA301" t="s">
        <v>776</v>
      </c>
      <c r="AB301" t="s">
        <v>691</v>
      </c>
      <c r="AC301" t="s">
        <v>686</v>
      </c>
    </row>
    <row r="302" spans="1:29" x14ac:dyDescent="0.3">
      <c r="A302" t="s">
        <v>777</v>
      </c>
      <c r="AA302" t="s">
        <v>778</v>
      </c>
      <c r="AB302" t="s">
        <v>691</v>
      </c>
      <c r="AC302" t="s">
        <v>686</v>
      </c>
    </row>
    <row r="303" spans="1:29" x14ac:dyDescent="0.3">
      <c r="A303" t="s">
        <v>779</v>
      </c>
      <c r="AA303" t="s">
        <v>780</v>
      </c>
      <c r="AB303" t="s">
        <v>691</v>
      </c>
      <c r="AC303" t="s">
        <v>686</v>
      </c>
    </row>
    <row r="304" spans="1:29" x14ac:dyDescent="0.3">
      <c r="A304" t="s">
        <v>781</v>
      </c>
      <c r="AA304" t="s">
        <v>782</v>
      </c>
      <c r="AB304" t="s">
        <v>691</v>
      </c>
      <c r="AC304" t="s">
        <v>686</v>
      </c>
    </row>
    <row r="305" spans="1:29" x14ac:dyDescent="0.3">
      <c r="A305" t="s">
        <v>783</v>
      </c>
      <c r="AA305" t="s">
        <v>691</v>
      </c>
      <c r="AB305" t="s">
        <v>691</v>
      </c>
      <c r="AC305" t="s">
        <v>686</v>
      </c>
    </row>
    <row r="306" spans="1:29" x14ac:dyDescent="0.3">
      <c r="A306" t="s">
        <v>784</v>
      </c>
      <c r="AA306" t="s">
        <v>785</v>
      </c>
      <c r="AB306" t="s">
        <v>724</v>
      </c>
      <c r="AC306" t="s">
        <v>686</v>
      </c>
    </row>
    <row r="307" spans="1:29" x14ac:dyDescent="0.3">
      <c r="A307" t="s">
        <v>786</v>
      </c>
      <c r="AA307" t="s">
        <v>724</v>
      </c>
      <c r="AB307" t="s">
        <v>724</v>
      </c>
      <c r="AC307" t="s">
        <v>686</v>
      </c>
    </row>
    <row r="308" spans="1:29" x14ac:dyDescent="0.3">
      <c r="A308" t="s">
        <v>787</v>
      </c>
      <c r="AA308" t="s">
        <v>788</v>
      </c>
      <c r="AB308" t="s">
        <v>707</v>
      </c>
      <c r="AC308" t="s">
        <v>686</v>
      </c>
    </row>
    <row r="309" spans="1:29" x14ac:dyDescent="0.3">
      <c r="A309" t="s">
        <v>789</v>
      </c>
      <c r="AA309" t="s">
        <v>790</v>
      </c>
      <c r="AB309" t="s">
        <v>707</v>
      </c>
      <c r="AC309" t="s">
        <v>686</v>
      </c>
    </row>
    <row r="310" spans="1:29" x14ac:dyDescent="0.3">
      <c r="A310" t="s">
        <v>791</v>
      </c>
      <c r="AA310" t="s">
        <v>792</v>
      </c>
      <c r="AB310" t="s">
        <v>792</v>
      </c>
      <c r="AC310" t="s">
        <v>793</v>
      </c>
    </row>
    <row r="311" spans="1:29" x14ac:dyDescent="0.3">
      <c r="A311" t="s">
        <v>794</v>
      </c>
      <c r="AA311" t="s">
        <v>795</v>
      </c>
      <c r="AB311" t="s">
        <v>792</v>
      </c>
      <c r="AC311" t="s">
        <v>793</v>
      </c>
    </row>
    <row r="312" spans="1:29" x14ac:dyDescent="0.3">
      <c r="A312" t="s">
        <v>796</v>
      </c>
      <c r="AA312" t="s">
        <v>797</v>
      </c>
      <c r="AB312" t="s">
        <v>792</v>
      </c>
      <c r="AC312" t="s">
        <v>793</v>
      </c>
    </row>
    <row r="313" spans="1:29" x14ac:dyDescent="0.3">
      <c r="A313" t="s">
        <v>798</v>
      </c>
      <c r="AA313" t="s">
        <v>799</v>
      </c>
      <c r="AB313" t="s">
        <v>792</v>
      </c>
      <c r="AC313" t="s">
        <v>793</v>
      </c>
    </row>
    <row r="314" spans="1:29" x14ac:dyDescent="0.3">
      <c r="A314" t="s">
        <v>800</v>
      </c>
      <c r="AA314" t="s">
        <v>801</v>
      </c>
      <c r="AB314" t="s">
        <v>792</v>
      </c>
      <c r="AC314" t="s">
        <v>793</v>
      </c>
    </row>
    <row r="315" spans="1:29" x14ac:dyDescent="0.3">
      <c r="A315" t="s">
        <v>802</v>
      </c>
      <c r="AA315" t="s">
        <v>803</v>
      </c>
      <c r="AB315" t="s">
        <v>792</v>
      </c>
      <c r="AC315" t="s">
        <v>793</v>
      </c>
    </row>
    <row r="316" spans="1:29" x14ac:dyDescent="0.3">
      <c r="A316" t="s">
        <v>804</v>
      </c>
      <c r="AA316" t="s">
        <v>805</v>
      </c>
      <c r="AB316" t="s">
        <v>792</v>
      </c>
      <c r="AC316" t="s">
        <v>793</v>
      </c>
    </row>
    <row r="317" spans="1:29" x14ac:dyDescent="0.3">
      <c r="A317" t="s">
        <v>806</v>
      </c>
      <c r="AA317" t="s">
        <v>807</v>
      </c>
      <c r="AB317" t="s">
        <v>792</v>
      </c>
      <c r="AC317" t="s">
        <v>793</v>
      </c>
    </row>
    <row r="318" spans="1:29" x14ac:dyDescent="0.3">
      <c r="A318" t="s">
        <v>808</v>
      </c>
      <c r="AA318" t="s">
        <v>809</v>
      </c>
      <c r="AB318" t="s">
        <v>810</v>
      </c>
      <c r="AC318" t="s">
        <v>793</v>
      </c>
    </row>
    <row r="319" spans="1:29" x14ac:dyDescent="0.3">
      <c r="A319" t="s">
        <v>811</v>
      </c>
      <c r="AA319" t="s">
        <v>812</v>
      </c>
      <c r="AB319" t="s">
        <v>810</v>
      </c>
      <c r="AC319" t="s">
        <v>793</v>
      </c>
    </row>
    <row r="320" spans="1:29" x14ac:dyDescent="0.3">
      <c r="A320" t="s">
        <v>813</v>
      </c>
      <c r="AA320" t="s">
        <v>814</v>
      </c>
      <c r="AB320" t="s">
        <v>810</v>
      </c>
      <c r="AC320" t="s">
        <v>793</v>
      </c>
    </row>
    <row r="321" spans="1:29" x14ac:dyDescent="0.3">
      <c r="A321" t="s">
        <v>815</v>
      </c>
      <c r="AA321" t="s">
        <v>816</v>
      </c>
      <c r="AB321" t="s">
        <v>810</v>
      </c>
      <c r="AC321" t="s">
        <v>793</v>
      </c>
    </row>
    <row r="322" spans="1:29" x14ac:dyDescent="0.3">
      <c r="A322" t="s">
        <v>817</v>
      </c>
      <c r="AA322" t="s">
        <v>818</v>
      </c>
      <c r="AB322" t="s">
        <v>818</v>
      </c>
      <c r="AC322" t="s">
        <v>819</v>
      </c>
    </row>
    <row r="323" spans="1:29" x14ac:dyDescent="0.3">
      <c r="A323" t="s">
        <v>820</v>
      </c>
      <c r="AA323" t="s">
        <v>821</v>
      </c>
      <c r="AB323" t="s">
        <v>818</v>
      </c>
      <c r="AC323" t="s">
        <v>819</v>
      </c>
    </row>
    <row r="324" spans="1:29" x14ac:dyDescent="0.3">
      <c r="A324" t="s">
        <v>822</v>
      </c>
      <c r="AA324" t="s">
        <v>823</v>
      </c>
      <c r="AB324" t="s">
        <v>824</v>
      </c>
      <c r="AC324" t="s">
        <v>819</v>
      </c>
    </row>
    <row r="325" spans="1:29" x14ac:dyDescent="0.3">
      <c r="A325" t="s">
        <v>825</v>
      </c>
      <c r="AA325" t="s">
        <v>826</v>
      </c>
      <c r="AB325" t="s">
        <v>824</v>
      </c>
      <c r="AC325" t="s">
        <v>819</v>
      </c>
    </row>
    <row r="326" spans="1:29" x14ac:dyDescent="0.3">
      <c r="A326" t="s">
        <v>827</v>
      </c>
      <c r="AA326" t="s">
        <v>828</v>
      </c>
      <c r="AB326" t="s">
        <v>829</v>
      </c>
      <c r="AC326" t="s">
        <v>830</v>
      </c>
    </row>
    <row r="327" spans="1:29" x14ac:dyDescent="0.3">
      <c r="A327" t="s">
        <v>831</v>
      </c>
      <c r="AA327" t="s">
        <v>832</v>
      </c>
      <c r="AB327" t="s">
        <v>829</v>
      </c>
      <c r="AC327" t="s">
        <v>830</v>
      </c>
    </row>
    <row r="328" spans="1:29" x14ac:dyDescent="0.3">
      <c r="A328" t="s">
        <v>833</v>
      </c>
      <c r="AA328" t="s">
        <v>834</v>
      </c>
      <c r="AB328" t="s">
        <v>829</v>
      </c>
      <c r="AC328" t="s">
        <v>830</v>
      </c>
    </row>
    <row r="329" spans="1:29" x14ac:dyDescent="0.3">
      <c r="A329" t="s">
        <v>835</v>
      </c>
      <c r="AA329" t="s">
        <v>836</v>
      </c>
      <c r="AB329" t="s">
        <v>829</v>
      </c>
      <c r="AC329" t="s">
        <v>830</v>
      </c>
    </row>
    <row r="330" spans="1:29" x14ac:dyDescent="0.3">
      <c r="A330" t="s">
        <v>837</v>
      </c>
      <c r="AA330" t="s">
        <v>838</v>
      </c>
      <c r="AB330" t="s">
        <v>829</v>
      </c>
      <c r="AC330" t="s">
        <v>830</v>
      </c>
    </row>
    <row r="331" spans="1:29" x14ac:dyDescent="0.3">
      <c r="A331" t="s">
        <v>839</v>
      </c>
      <c r="AA331" t="s">
        <v>840</v>
      </c>
      <c r="AB331" t="s">
        <v>829</v>
      </c>
      <c r="AC331" t="s">
        <v>830</v>
      </c>
    </row>
    <row r="332" spans="1:29" x14ac:dyDescent="0.3">
      <c r="A332" t="s">
        <v>841</v>
      </c>
      <c r="AA332" t="s">
        <v>842</v>
      </c>
      <c r="AB332" t="s">
        <v>829</v>
      </c>
      <c r="AC332" t="s">
        <v>830</v>
      </c>
    </row>
    <row r="333" spans="1:29" x14ac:dyDescent="0.3">
      <c r="A333" t="s">
        <v>843</v>
      </c>
      <c r="AA333" t="s">
        <v>844</v>
      </c>
      <c r="AB333" t="s">
        <v>829</v>
      </c>
      <c r="AC333" t="s">
        <v>830</v>
      </c>
    </row>
    <row r="334" spans="1:29" x14ac:dyDescent="0.3">
      <c r="A334" t="s">
        <v>845</v>
      </c>
      <c r="AA334" t="s">
        <v>846</v>
      </c>
      <c r="AB334" t="s">
        <v>829</v>
      </c>
      <c r="AC334" t="s">
        <v>830</v>
      </c>
    </row>
    <row r="335" spans="1:29" x14ac:dyDescent="0.3">
      <c r="A335" t="s">
        <v>847</v>
      </c>
      <c r="AA335" t="s">
        <v>848</v>
      </c>
      <c r="AB335" t="s">
        <v>849</v>
      </c>
      <c r="AC335" t="s">
        <v>830</v>
      </c>
    </row>
    <row r="336" spans="1:29" x14ac:dyDescent="0.3">
      <c r="A336" t="s">
        <v>850</v>
      </c>
      <c r="AA336" t="s">
        <v>851</v>
      </c>
      <c r="AB336" t="s">
        <v>849</v>
      </c>
      <c r="AC336" t="s">
        <v>830</v>
      </c>
    </row>
    <row r="337" spans="1:29" x14ac:dyDescent="0.3">
      <c r="A337" t="s">
        <v>852</v>
      </c>
      <c r="AA337" t="s">
        <v>853</v>
      </c>
      <c r="AB337" t="s">
        <v>849</v>
      </c>
      <c r="AC337" t="s">
        <v>830</v>
      </c>
    </row>
    <row r="338" spans="1:29" x14ac:dyDescent="0.3">
      <c r="A338" t="s">
        <v>854</v>
      </c>
      <c r="AA338" t="s">
        <v>855</v>
      </c>
      <c r="AB338" t="s">
        <v>849</v>
      </c>
      <c r="AC338" t="s">
        <v>830</v>
      </c>
    </row>
    <row r="339" spans="1:29" x14ac:dyDescent="0.3">
      <c r="A339" t="s">
        <v>856</v>
      </c>
      <c r="AA339" t="s">
        <v>857</v>
      </c>
      <c r="AB339" t="s">
        <v>849</v>
      </c>
      <c r="AC339" t="s">
        <v>830</v>
      </c>
    </row>
    <row r="340" spans="1:29" x14ac:dyDescent="0.3">
      <c r="A340" t="s">
        <v>858</v>
      </c>
      <c r="AA340" t="s">
        <v>859</v>
      </c>
      <c r="AB340" t="s">
        <v>849</v>
      </c>
      <c r="AC340" t="s">
        <v>830</v>
      </c>
    </row>
    <row r="341" spans="1:29" x14ac:dyDescent="0.3">
      <c r="A341" t="s">
        <v>860</v>
      </c>
      <c r="AA341" t="s">
        <v>861</v>
      </c>
      <c r="AB341" t="s">
        <v>849</v>
      </c>
      <c r="AC341" t="s">
        <v>830</v>
      </c>
    </row>
    <row r="342" spans="1:29" x14ac:dyDescent="0.3">
      <c r="A342" t="s">
        <v>862</v>
      </c>
      <c r="AA342" t="s">
        <v>863</v>
      </c>
      <c r="AB342" t="s">
        <v>864</v>
      </c>
      <c r="AC342" t="s">
        <v>830</v>
      </c>
    </row>
    <row r="343" spans="1:29" x14ac:dyDescent="0.3">
      <c r="A343" t="s">
        <v>865</v>
      </c>
      <c r="AA343" t="s">
        <v>866</v>
      </c>
      <c r="AB343" t="s">
        <v>864</v>
      </c>
      <c r="AC343" t="s">
        <v>830</v>
      </c>
    </row>
    <row r="344" spans="1:29" x14ac:dyDescent="0.3">
      <c r="A344" t="s">
        <v>867</v>
      </c>
      <c r="AA344" t="s">
        <v>868</v>
      </c>
      <c r="AB344" t="s">
        <v>864</v>
      </c>
      <c r="AC344" t="s">
        <v>830</v>
      </c>
    </row>
    <row r="345" spans="1:29" x14ac:dyDescent="0.3">
      <c r="A345" t="s">
        <v>869</v>
      </c>
      <c r="AA345" t="s">
        <v>870</v>
      </c>
      <c r="AB345" t="s">
        <v>864</v>
      </c>
      <c r="AC345" t="s">
        <v>830</v>
      </c>
    </row>
    <row r="346" spans="1:29" x14ac:dyDescent="0.3">
      <c r="A346" t="s">
        <v>871</v>
      </c>
      <c r="AA346" t="s">
        <v>872</v>
      </c>
      <c r="AB346" t="s">
        <v>864</v>
      </c>
      <c r="AC346" t="s">
        <v>830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1 p J Z V K W o L w G j A A A A 9 g A A A B I A H A B D b 2 5 m a W c v U G F j a 2 F n Z S 5 4 b W w g o h g A K K A U A A A A A A A A A A A A A A A A A A A A A A A A A A A A h Y 9 B D o I w F E S v Q r q n v 6 A x h n z K g i 0 k J i b G b V M q N k I x t F j u 5 s I j e Q U x i r p z O W / e Y u Z + v W E 2 t k 1 w U b 3 V n U l J R B k J l J F d p U 2 d k s E d w j X J O G 6 E P I l a B Z N s b D L a K i V H 5 8 4 J g P e e + g X t + h p i x i L Y l 8 V W H l U r y E f W / + V Q G + u E k Y p w 3 L 3 G 8 J h G j N H V c t q E M E M s t f k K 8 d Q 9 2 x + I + d C 4 o V d c 2 T A v E O a I 8 P 7 A H 1 B L A w Q U A A I A C A D W k l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J Z V P k 8 K a u l A g A A 1 g 0 A A B M A H A B G b 3 J t d W x h c y 9 T Z W N 0 a W 9 u M S 5 t I K I Y A C i g F A A A A A A A A A A A A A A A A A A A A A A A A A A A A J 2 V U W / a M B D H 3 5 H 4 D l H 2 A h K q B t q m S V U f K o Q q J g E T p d 1 D V U W H f V C r i Z 3 Z D q J D / V T 9 C P t i s 8 n S l p U m 5 / E S E f / P v r u c / z + D z A o l o 8 v y 2 T 9 t t 9 o t c w c a e b S A Z Q r 9 6 C x K 0 b Z b k f v N t F i j d G 9 G W 4 b p y b D Q G q X 9 o f T 9 U q n 7 T n d 3 M 4 U M z + I y M r 5 9 v B k q a Z 3 k t l d u 8 C F e i F x F D L K l A K 5 i t 5 X X 4 s l C g z Q r p b O h S o t M L h 5 y N J 3 y u N 5 u F w 8 V Z y q L e 9 F Y 2 i + f T v z y Y y / a x c A K w Y r U F h o S g 9 K I Z D L 6 d j m a O K V 1 m g j k w / u 6 0 f S i T q c F m r U i b P g i b N g x 1 4 o n p s g T p q Q h 6 K V K c O O 6 p 0 h i s c E 0 s W o r J B D k Q v J k j c Z / d N e R L E 2 B U O n r o C V I V i Z G C F q B J O a E c q U F Z M K X T Q x x a S C 7 o x Y N 6 w J 4 k T I k p r 4 U K g N D 6 U 7 V G Y 4 r w X w B 6 D s r a K 3 F b U 6 Z N X e E u z d V 8 8 v t U Z O + Q 3 V C Q 4 8 C P 0 D V / M H H / l e C v O o m F 5 v E m Q x U N 6 E h d y / 1 t 4 a h c R 1 G S k h 1 U p V Y 0 w k Z y g D Z k T K n s 0 k y n E 2 u p u f V i s W t f V 7 6 P p 9 d j 6 d H l + a j i / H s 7 d L h J K 7 S A i U T s B / g h D r B e 6 d V z n m Q i Z y g 5 w I M X b 2 / T 7 4 j i 8 F n g p y m W r n T / 5 Z q 8 G f h E w r I 5 D 8 L e B s 2 I M W F 9 v c 5 s C z t S M R j 9 5 m V J Q v B R B q V 5 i i B g 3 l B 5 n z / U p c i 0 / k X r b 1 X 1 D y c z c N x P J z A O q L W U b S W n L W 0 p B C y k Y o E E p L p R y Z e P e W I Z G u m G Y V g z d Q K J l U N n Q K J V E M h A n k I t A k g D J E q B J L U 0 K O G G C G m T j H y Z v M m G P b 7 J k 0 2 5 g A z D j H g I N O l G O 1 b d 4 2 4 9 9 0 i B S Z + P 0 n / j z v f y M S v 8 s W L 3 1 7 J X G y U n d m 7 1 6 Z 7 1 K O 9 6 w e b r 2 N F f G 6 1 W B Z W + a V r S J W O u + 2 W k I E p n / 4 B U E s B A i 0 A F A A C A A g A 1 p J Z V K W o L w G j A A A A 9 g A A A B I A A A A A A A A A A A A A A A A A A A A A A E N v b m Z p Z y 9 Q Y W N r Y W d l L n h t b F B L A Q I t A B Q A A g A I A N a S W V Q P y u m r p A A A A O k A A A A T A A A A A A A A A A A A A A A A A O 8 A A A B b Q 2 9 u d G V u d F 9 U e X B l c 1 0 u e G 1 s U E s B A i 0 A F A A C A A g A 1 p J Z V P k 8 K a u l A g A A 1 g 0 A A B M A A A A A A A A A A A A A A A A A 4 A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w A A A A A A A D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1 V D I x O j I y O j Q 0 L j k y N j k 4 O T h a I i A v P j x F b n R y e S B U e X B l P S J G a W x s Q 2 9 s d W 1 u V H l w Z X M i I F Z h b H V l P S J z Q X d Z R 0 J n W U E i I C 8 + P E V u d H J 5 I F R 5 c G U 9 I k Z p b G x D b 2 x 1 b W 5 O Y W 1 l c y I g V m F s d W U 9 I n N b J n F 1 b 3 Q 7 Q 2 9 k Y 2 9 t J n F 1 b 3 Q 7 L C Z x d W 9 0 O 0 5 P T V 9 D T 0 1 V T k E m c X V v d D s s J n F 1 b 3 Q 7 T k 9 N X 1 B S T 1 Z J T i Z x d W 9 0 O y w m c X V v d D t O T 0 1 f U k V H S U 9 O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N v Z G N v b S w w f S Z x d W 9 0 O y w m c X V v d D t T Z W N 0 a W 9 u M S 9 U Y W J s Y T E v Q X V 0 b 1 J l b W 9 2 Z W R D b 2 x 1 b W 5 z M S 5 7 T k 9 N X 0 N P T V V O Q S w x f S Z x d W 9 0 O y w m c X V v d D t T Z W N 0 a W 9 u M S 9 U Y W J s Y T E v Q X V 0 b 1 J l b W 9 2 Z W R D b 2 x 1 b W 5 z M S 5 7 T k 9 N X 1 B S T 1 Z J T i w y f S Z x d W 9 0 O y w m c X V v d D t T Z W N 0 a W 9 u M S 9 U Y W J s Y T E v Q X V 0 b 1 J l b W 9 2 Z W R D b 2 x 1 b W 5 z M S 5 7 T k 9 N X 1 J F R 0 l P T i w z f S Z x d W 9 0 O y w m c X V v d D t T Z W N 0 a W 9 u M S 9 U Y W J s Y T E v Q X V 0 b 1 J l b W 9 2 Z W R D b 2 x 1 b W 5 z M S 5 7 Q X R y a W J 1 d G 8 s N H 0 m c X V v d D s s J n F 1 b 3 Q 7 U 2 V j d G l v b j E v V G F i b G E x L 0 F 1 d G 9 S Z W 1 v d m V k Q 2 9 s d W 1 u c z E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b 2 R j b 2 0 s M H 0 m c X V v d D s s J n F 1 b 3 Q 7 U 2 V j d G l v b j E v V G F i b G E x L 0 F 1 d G 9 S Z W 1 v d m V k Q 2 9 s d W 1 u c z E u e 0 5 P T V 9 D T 0 1 V T k E s M X 0 m c X V v d D s s J n F 1 b 3 Q 7 U 2 V j d G l v b j E v V G F i b G E x L 0 F 1 d G 9 S Z W 1 v d m V k Q 2 9 s d W 1 u c z E u e 0 5 P T V 9 Q U k 9 W S U 4 s M n 0 m c X V v d D s s J n F 1 b 3 Q 7 U 2 V j d G l v b j E v V G F i b G E x L 0 F 1 d G 9 S Z W 1 v d m V k Q 2 9 s d W 1 u c z E u e 0 5 P T V 9 S R U d J T 0 4 s M 3 0 m c X V v d D s s J n F 1 b 3 Q 7 U 2 V j d G l v b j E v V G F i b G E x L 0 F 1 d G 9 S Z W 1 v d m V k Q 2 9 s d W 1 u c z E u e 0 F 0 c m l i d X R v L D R 9 J n F 1 b 3 Q 7 L C Z x d W 9 0 O 1 N l Y 3 R p b 2 4 x L 1 R h Y m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H / n P b C / 2 0 q p L g 8 P B b F W 3 g A A A A A C A A A A A A A Q Z g A A A A E A A C A A A A A 0 1 U 0 c E U 2 8 N q o r K B D Q x 1 h w w 5 m / 6 O j q u j A F 9 F U f 2 o z 6 f A A A A A A O g A A A A A I A A C A A A A B S X A B m J 3 k B 6 f 7 9 0 U + 6 R 0 8 9 d 6 H d j 5 Q 2 0 0 7 X w A 5 X n K 0 H M F A A A A B Y q Q c 4 / d p x K b r T m v N V P 7 C Q G N 2 S 4 A o 1 9 + k W f y N v q 8 s / g H N F U R n S g G X c 5 p 1 G F u c m o e 9 9 w U U 9 e h E m d S n j i s s 0 h x w E X 5 o B h y F v 0 H q 2 g 5 s b H B + 1 T E A A A A B + X e K d z K K B F g q F J Z b W m q f 7 s v j 6 g m l g X c R 8 m L Y d 5 d L G n S O X H N / + x G b f L Q s R J l k C f s I E l N 2 8 Z R l F 0 I I v b K n n x O L x < / D a t a M a s h u p > 
</file>

<file path=customXml/itemProps1.xml><?xml version="1.0" encoding="utf-8"?>
<ds:datastoreItem xmlns:ds="http://schemas.openxmlformats.org/officeDocument/2006/customXml" ds:itemID="{7CA06414-F101-4998-845C-C29B72FB3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</vt:lpstr>
      <vt:lpstr>Tabla1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2021-07-12T16:22:58Z</dcterms:created>
  <dcterms:modified xsi:type="dcterms:W3CDTF">2022-02-25T21:28:05Z</dcterms:modified>
</cp:coreProperties>
</file>